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прил.4" sheetId="1" r:id="rId1"/>
    <sheet name="01.10.05.(102)" sheetId="2" r:id="rId2"/>
    <sheet name="01.10.05(101)" sheetId="3" r:id="rId3"/>
  </sheets>
  <definedNames>
    <definedName name="_xlnm.Print_Area" localSheetId="2">'01.10.05(101)'!$A$1:$F$95</definedName>
    <definedName name="_xlnm.Print_Area" localSheetId="1">'01.10.05.(102)'!$A$1:$F$61</definedName>
    <definedName name="_xlnm.Print_Area" localSheetId="0">'прил.4'!$A$1:$F$35</definedName>
  </definedNames>
  <calcPr fullCalcOnLoad="1"/>
</workbook>
</file>

<file path=xl/sharedStrings.xml><?xml version="1.0" encoding="utf-8"?>
<sst xmlns="http://schemas.openxmlformats.org/spreadsheetml/2006/main" count="245" uniqueCount="173">
  <si>
    <t>Акционерный Коммерческий Банк</t>
  </si>
  <si>
    <t>( открытое акционерное общество)</t>
  </si>
  <si>
    <t xml:space="preserve">           тыс.руб.</t>
  </si>
  <si>
    <t>№№ п/п</t>
  </si>
  <si>
    <t>Наименование статей</t>
  </si>
  <si>
    <t>АКТИВЫ</t>
  </si>
  <si>
    <t>1.</t>
  </si>
  <si>
    <t>Денежные средства и счета в Центральном банке Российской Федерации</t>
  </si>
  <si>
    <t>2.</t>
  </si>
  <si>
    <t>3.</t>
  </si>
  <si>
    <t>Резервы на возможные потери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</si>
  <si>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</si>
  <si>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</si>
  <si>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</si>
  <si>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</si>
  <si>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</si>
  <si>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</si>
  <si>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</si>
  <si>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</si>
  <si>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</si>
  <si>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</si>
  <si>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Прочие активы </t>
  </si>
  <si>
    <t>14.</t>
  </si>
  <si>
    <t>ПАССИВЫ</t>
  </si>
  <si>
    <t>15.</t>
  </si>
  <si>
    <t>Средства кредитных организаций</t>
  </si>
  <si>
    <t>в том  числе вклады физических лиц</t>
  </si>
  <si>
    <t>Выпущенные долговые обязательства</t>
  </si>
  <si>
    <t>Прочие обязательства</t>
  </si>
  <si>
    <t>Резервы на возможные потери по срочным сделкам и внебалансовым обязательствам и по расчетам с дебиторами по операциям с резидентами офшорных зон</t>
  </si>
  <si>
    <t>Зарегистрированные обыкновенные акции и доли</t>
  </si>
  <si>
    <t>Зарегистрированные привилегированные акции</t>
  </si>
  <si>
    <t xml:space="preserve">Незарегистрированный уставный капитал неакционерных кредитных организаций </t>
  </si>
  <si>
    <t xml:space="preserve">Собственные акции, выкупленные у акционеров </t>
  </si>
  <si>
    <t>Эмиссионный доход</t>
  </si>
  <si>
    <t>Переоценка основных средств</t>
  </si>
  <si>
    <t>ВНЕБАЛАНСОВЫЕ ОБЯЗАТЕЛЬСТВА</t>
  </si>
  <si>
    <t>Безотзывные обязательства кредитной организации</t>
  </si>
  <si>
    <t>Гарантии, выданные кредитной организацией</t>
  </si>
  <si>
    <t>СЧЕТА ДОВЕРИТЕЛЬНОГО УПРАВЛЕНИЯ</t>
  </si>
  <si>
    <t>АКТИВНЫЕ СЧЕТА</t>
  </si>
  <si>
    <t>Ценные бумаги в управлении</t>
  </si>
  <si>
    <t>ПАССИВНЫЕ СЧЕТА</t>
  </si>
  <si>
    <t>Капитал в управлении</t>
  </si>
  <si>
    <t xml:space="preserve">    ОТЧЕТ О ПРИБЫЛЯХ И УБЫТКАХ</t>
  </si>
  <si>
    <t>кредитной организации</t>
  </si>
  <si>
    <t xml:space="preserve">              Акционерный Коммерческий Банк </t>
  </si>
  <si>
    <t xml:space="preserve">   "Московский Банк Реконструкции и Развития" </t>
  </si>
  <si>
    <t>(открытое акционерное общество)</t>
  </si>
  <si>
    <t>За предыдущий отчетный период</t>
  </si>
  <si>
    <t>Проценты полученные и аналогичные доходы от:</t>
  </si>
  <si>
    <t>Ценных бумаг с фиксированным доходом</t>
  </si>
  <si>
    <t>Других источников</t>
  </si>
  <si>
    <t>Процентные уплаченные и аналогичные расходы по:</t>
  </si>
  <si>
    <t>Выпущенным  долговым  ценным бумагам</t>
  </si>
  <si>
    <t>Комиссионные доходы</t>
  </si>
  <si>
    <t>Комиссионные расходы</t>
  </si>
  <si>
    <t>Сумма или процент на предыдущую отчетную дату</t>
  </si>
  <si>
    <t>подпись</t>
  </si>
  <si>
    <t>место</t>
  </si>
  <si>
    <t>печати</t>
  </si>
  <si>
    <t xml:space="preserve">               Почтовый адрес: 119034 г. Москва,  Еропкинский пер.,  д.5,  стр.1</t>
  </si>
  <si>
    <t>АКБ "МБРР" (ОАО)</t>
  </si>
  <si>
    <t xml:space="preserve">               Почтовый адрес: 119034, г. Москва,  Еропкинский пер.,  д.5,  стр.1</t>
  </si>
  <si>
    <t>ОБ УРОВНЕ ДОСТАТОЧНОСТИ КАПИТАЛА,</t>
  </si>
  <si>
    <t>ВЕЛИЧИНЕ РЕЗЕРВОВ НА ПОКРЫТИЕ СОМНИТЕЛЬНЫХ ССУД</t>
  </si>
  <si>
    <t>И ИНЫХ АКТИВОВ</t>
  </si>
  <si>
    <t xml:space="preserve">                                                                 БУХГАЛТЕРСКИЙ    БАЛАНС</t>
  </si>
  <si>
    <t xml:space="preserve"> кредитной организации</t>
  </si>
  <si>
    <t>Основные средства, нематериальные активы и материальные запасы</t>
  </si>
  <si>
    <t>II</t>
  </si>
  <si>
    <t>I</t>
  </si>
  <si>
    <t>III</t>
  </si>
  <si>
    <t>ИСТОЧНИКИ  СОБСТВЕННЫХ  СРЕДСТВ</t>
  </si>
  <si>
    <t>IV</t>
  </si>
  <si>
    <t>V</t>
  </si>
  <si>
    <t>Касса</t>
  </si>
  <si>
    <t>Драгоценные металлы</t>
  </si>
  <si>
    <t>Кредиты предоставленные</t>
  </si>
  <si>
    <t>Средства, использованные на другие цели</t>
  </si>
  <si>
    <t>Расчеты по доверительному управлению</t>
  </si>
  <si>
    <t>Уплаченный накопленный процентный (купонный ) доход по процентным (купонным) долговым обязательствам</t>
  </si>
  <si>
    <t>Текущие счета</t>
  </si>
  <si>
    <t>Расходы по доверительному управлению</t>
  </si>
  <si>
    <t>Убыток по доверительному управлению</t>
  </si>
  <si>
    <t>Полученный накопленный процентный (купонный ) доход по процентным (купонным) долговым обязательствам</t>
  </si>
  <si>
    <t>Доходы по доверительному управлению</t>
  </si>
  <si>
    <t>Прибыль по доверительному управлению</t>
  </si>
  <si>
    <t xml:space="preserve">                                              "Московский Банк Реконструкции и Развития"</t>
  </si>
  <si>
    <t xml:space="preserve">                                               АКБ "МБРР" (ОАО)</t>
  </si>
  <si>
    <t>№№ п./п.</t>
  </si>
  <si>
    <t>№ п./п.</t>
  </si>
  <si>
    <t>Первый заместитель</t>
  </si>
  <si>
    <t>Председателя Правления     Маслов О.Е.</t>
  </si>
  <si>
    <t>Председателя Правления      Маслов О.Е.</t>
  </si>
  <si>
    <t>(публикуемая форма)</t>
  </si>
  <si>
    <t>Код формы 0409806</t>
  </si>
  <si>
    <t>Средства кредитных организаций в Центральном банке Российской Федерации</t>
  </si>
  <si>
    <t>2.1.</t>
  </si>
  <si>
    <t xml:space="preserve">Обязательные резервы </t>
  </si>
  <si>
    <t xml:space="preserve">Средства в кредитных организациях </t>
  </si>
  <si>
    <t xml:space="preserve">Чистые вложения в торговые ценные бумаги </t>
  </si>
  <si>
    <t xml:space="preserve">Чистые вложения в инвестиционные ценные бумаги, удерживаемые до погашения </t>
  </si>
  <si>
    <t>Требования по получению процентов</t>
  </si>
  <si>
    <t>Чистая ссудная  задолженность</t>
  </si>
  <si>
    <t>Чистые вложения в ценные бумаги, имеющиеся в наличии для продажи</t>
  </si>
  <si>
    <t xml:space="preserve">ВСЕГО АКТИВОВ: </t>
  </si>
  <si>
    <t>Кредиты Центрального банка Российской Федерации</t>
  </si>
  <si>
    <t>Средства клиентов (некредитных организаций)</t>
  </si>
  <si>
    <t>14.1.</t>
  </si>
  <si>
    <t>Обязательства по уплате процентов</t>
  </si>
  <si>
    <t xml:space="preserve">Всего обязательств: </t>
  </si>
  <si>
    <t>Средства акционеров (участников)</t>
  </si>
  <si>
    <t>20.1.</t>
  </si>
  <si>
    <t>20.2.</t>
  </si>
  <si>
    <t>20.3.</t>
  </si>
  <si>
    <t>Расходы будущих периодов и предстоящие выплаты, влияющие на собственные средства (капитал)</t>
  </si>
  <si>
    <t>Фонды и неиспользованная прибыль прошлых лет в распоряжении кредитной организации (непогашенные убытки прошлых лет)</t>
  </si>
  <si>
    <t>Прибыль к распределению (убыток) за отчетный период</t>
  </si>
  <si>
    <t xml:space="preserve">Всего источников собственных средств </t>
  </si>
  <si>
    <t>Размещения средств в  кредитных организациях</t>
  </si>
  <si>
    <t>Код формы 0409807</t>
  </si>
  <si>
    <t xml:space="preserve">Квартальная </t>
  </si>
  <si>
    <t>тыс.руб.</t>
  </si>
  <si>
    <t>Ссуд, предоставленных клиентам (некредитным организациям)</t>
  </si>
  <si>
    <t>Оказание услуг по финансовой аренде (лизингу)</t>
  </si>
  <si>
    <t>Всего процентов полученных и аналогичных доходов</t>
  </si>
  <si>
    <t>Привлеченным средствам клиентов (некредитных организаций)</t>
  </si>
  <si>
    <t xml:space="preserve">Всего процентов  уплаченных и аналогичных расходов </t>
  </si>
  <si>
    <t xml:space="preserve">Чистые процентные и аналогичные доходы </t>
  </si>
  <si>
    <t>Чистые доходы от операций с иностранной валютой</t>
  </si>
  <si>
    <t>Чистые доходы от операций с драгоценными металлами и прочими финансовыми  инструментами</t>
  </si>
  <si>
    <t>Прочие чистые операционные доходы</t>
  </si>
  <si>
    <t>Административно-управленческие расходы</t>
  </si>
  <si>
    <t>Прибыль до налогообложения</t>
  </si>
  <si>
    <t>Начисленные налоги (включая налог на прибыль)</t>
  </si>
  <si>
    <t>Прибыль за отчетный период</t>
  </si>
  <si>
    <t>Наименование показателя</t>
  </si>
  <si>
    <t>Данные на отчетную дату</t>
  </si>
  <si>
    <t>ОТЧЕТ</t>
  </si>
  <si>
    <t>Код формы 0409808</t>
  </si>
  <si>
    <t>Квартальная / годовая</t>
  </si>
  <si>
    <t>Коды кредитной организации (филиала)</t>
  </si>
  <si>
    <t>Код территориии по ОКАТО</t>
  </si>
  <si>
    <t>регистрационный номер (/порядковый номер)</t>
  </si>
  <si>
    <t>БИК</t>
  </si>
  <si>
    <t xml:space="preserve">по ОКПО                                       </t>
  </si>
  <si>
    <t>основной государственный регистрационный номер</t>
  </si>
  <si>
    <t>Собственные средства (капитал), тыс.руб.</t>
  </si>
  <si>
    <t>Фактическое значение достаточности собственных средств (капитала), процент</t>
  </si>
  <si>
    <t>Нормативное значение достаточности собственных средств (капитала), процент</t>
  </si>
  <si>
    <t>Расчетный резерв на возможные потери по ссудам, ссудной и приравненной к ней задолженности, тыс.руб.</t>
  </si>
  <si>
    <t>Расчетный резерв на возможные потери, тыс.руб.</t>
  </si>
  <si>
    <t>Фактически сформированный резерв  на возможные потери, тыс.руб.</t>
  </si>
  <si>
    <t>Исполнитель</t>
  </si>
  <si>
    <t>тел.</t>
  </si>
  <si>
    <t>ВСЕГО ПАССИВОВ</t>
  </si>
  <si>
    <t>Чистые доходы от переоценки иностранной валюты</t>
  </si>
  <si>
    <t>Чистые доходы от разовых операций</t>
  </si>
  <si>
    <t>Привлеченным средствам кредитных организаций</t>
  </si>
  <si>
    <t>-</t>
  </si>
  <si>
    <t>Операции, подлежащие отражению по счетам раздела V "Счета доверительного управления", в течение отчетного периода не осуществлялись</t>
  </si>
  <si>
    <t>Квартальная</t>
  </si>
  <si>
    <t>Данные за отчетный период</t>
  </si>
  <si>
    <t>Чистые доходы от операций с ценными бумагами</t>
  </si>
  <si>
    <t>Главный бухгалтер                Алехина Л.М.</t>
  </si>
  <si>
    <t>за  9 месяцев 2005 года</t>
  </si>
  <si>
    <t xml:space="preserve">                                                                          на 01 октября  2005 г.</t>
  </si>
  <si>
    <t>на 01октября  2005 года</t>
  </si>
  <si>
    <t>"_____" ________________2005г.</t>
  </si>
  <si>
    <t>Данные за соответствующий период прошлого года</t>
  </si>
  <si>
    <t>Данные на соответствующую дату прошлого года</t>
  </si>
  <si>
    <t>Фактически сформированный резерв на возможные потери по ссудам, ссудной и приравненной к ней задолженности, тыс.руб.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</si>
</sst>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р_.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8"/>
      <name val="PragmaticaCTT"/>
      <family val="2"/>
    </font>
    <font>
      <b/>
      <sz val="8"/>
      <name val="PragmaticaCTT"/>
      <family val="2"/>
    </font>
    <font>
      <sz val="7"/>
      <name val="Arial Cyr"/>
      <family val="2"/>
    </font>
    <font>
      <sz val="10"/>
      <name val="Times New Roman"/>
      <family val="1"/>
    </font>
    <font>
      <i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/>
    </xf>
    <xf numFmtId="3" fontId="5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72" fontId="4" fillId="0" borderId="22" xfId="17" applyNumberFormat="1" applyFont="1" applyBorder="1">
      <alignment/>
      <protection/>
    </xf>
    <xf numFmtId="3" fontId="4" fillId="0" borderId="22" xfId="17" applyNumberFormat="1" applyFont="1" applyBorder="1">
      <alignment/>
      <protection/>
    </xf>
    <xf numFmtId="3" fontId="5" fillId="0" borderId="2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2" fontId="5" fillId="0" borderId="24" xfId="0" applyNumberFormat="1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left" vertical="center"/>
    </xf>
    <xf numFmtId="0" fontId="4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174" fontId="10" fillId="0" borderId="26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4" fillId="0" borderId="6" xfId="18" applyFont="1" applyFill="1" applyBorder="1" applyAlignment="1">
      <alignment horizontal="right"/>
      <protection/>
    </xf>
    <xf numFmtId="0" fontId="4" fillId="0" borderId="9" xfId="18" applyFont="1" applyFill="1" applyBorder="1" applyAlignment="1">
      <alignment/>
      <protection/>
    </xf>
    <xf numFmtId="0" fontId="4" fillId="0" borderId="32" xfId="18" applyFont="1" applyFill="1" applyBorder="1" applyAlignment="1">
      <alignment horizontal="right"/>
      <protection/>
    </xf>
    <xf numFmtId="0" fontId="4" fillId="0" borderId="6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3" fontId="4" fillId="0" borderId="9" xfId="18" applyNumberFormat="1" applyFont="1" applyBorder="1">
      <alignment/>
      <protection/>
    </xf>
    <xf numFmtId="3" fontId="5" fillId="2" borderId="9" xfId="18" applyNumberFormat="1" applyFont="1" applyFill="1" applyBorder="1">
      <alignment/>
      <protection/>
    </xf>
    <xf numFmtId="3" fontId="5" fillId="0" borderId="8" xfId="18" applyNumberFormat="1" applyFont="1" applyBorder="1">
      <alignment/>
      <protection/>
    </xf>
    <xf numFmtId="3" fontId="4" fillId="0" borderId="8" xfId="18" applyNumberFormat="1" applyFont="1" applyBorder="1">
      <alignment/>
      <protection/>
    </xf>
    <xf numFmtId="3" fontId="4" fillId="0" borderId="0" xfId="18" applyNumberFormat="1" applyFont="1" applyBorder="1">
      <alignment/>
      <protection/>
    </xf>
    <xf numFmtId="0" fontId="4" fillId="0" borderId="9" xfId="18" applyFont="1" applyBorder="1">
      <alignment/>
      <protection/>
    </xf>
    <xf numFmtId="0" fontId="5" fillId="0" borderId="9" xfId="18" applyFont="1" applyBorder="1" applyAlignment="1">
      <alignment horizontal="center"/>
      <protection/>
    </xf>
    <xf numFmtId="3" fontId="4" fillId="0" borderId="22" xfId="19" applyNumberFormat="1" applyFont="1" applyFill="1" applyBorder="1">
      <alignment/>
      <protection/>
    </xf>
    <xf numFmtId="3" fontId="5" fillId="0" borderId="22" xfId="19" applyNumberFormat="1" applyFont="1" applyFill="1" applyBorder="1">
      <alignment/>
      <protection/>
    </xf>
    <xf numFmtId="3" fontId="5" fillId="0" borderId="35" xfId="19" applyNumberFormat="1" applyFont="1" applyFill="1" applyBorder="1">
      <alignment/>
      <protection/>
    </xf>
    <xf numFmtId="3" fontId="4" fillId="0" borderId="22" xfId="18" applyNumberFormat="1" applyFont="1" applyBorder="1">
      <alignment/>
      <protection/>
    </xf>
    <xf numFmtId="3" fontId="5" fillId="2" borderId="22" xfId="18" applyNumberFormat="1" applyFont="1" applyFill="1" applyBorder="1">
      <alignment/>
      <protection/>
    </xf>
    <xf numFmtId="3" fontId="5" fillId="0" borderId="22" xfId="18" applyNumberFormat="1" applyFont="1" applyBorder="1">
      <alignment/>
      <protection/>
    </xf>
    <xf numFmtId="3" fontId="4" fillId="0" borderId="22" xfId="0" applyNumberFormat="1" applyFont="1" applyBorder="1" applyAlignment="1">
      <alignment/>
    </xf>
    <xf numFmtId="0" fontId="5" fillId="0" borderId="32" xfId="18" applyFont="1" applyBorder="1" applyAlignment="1">
      <alignment horizontal="center"/>
      <protection/>
    </xf>
    <xf numFmtId="3" fontId="4" fillId="0" borderId="35" xfId="0" applyNumberFormat="1" applyFont="1" applyBorder="1" applyAlignment="1">
      <alignment/>
    </xf>
    <xf numFmtId="3" fontId="4" fillId="0" borderId="35" xfId="17" applyNumberFormat="1" applyFont="1" applyBorder="1">
      <alignment/>
      <protection/>
    </xf>
    <xf numFmtId="0" fontId="4" fillId="0" borderId="36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2" fontId="5" fillId="0" borderId="21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2" fontId="4" fillId="0" borderId="33" xfId="0" applyNumberFormat="1" applyFont="1" applyBorder="1" applyAlignment="1">
      <alignment horizontal="left" vertical="center"/>
    </xf>
    <xf numFmtId="2" fontId="0" fillId="0" borderId="22" xfId="0" applyNumberFormat="1" applyFont="1" applyBorder="1" applyAlignment="1">
      <alignment horizontal="left" vertical="center"/>
    </xf>
    <xf numFmtId="2" fontId="4" fillId="0" borderId="34" xfId="0" applyNumberFormat="1" applyFont="1" applyBorder="1" applyAlignment="1">
      <alignment horizontal="left" vertical="center"/>
    </xf>
    <xf numFmtId="2" fontId="0" fillId="0" borderId="35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2" fontId="4" fillId="0" borderId="17" xfId="0" applyNumberFormat="1" applyFont="1" applyBorder="1" applyAlignment="1">
      <alignment horizontal="left" vertical="center" wrapText="1"/>
    </xf>
    <xf numFmtId="2" fontId="0" fillId="0" borderId="46" xfId="0" applyNumberFormat="1" applyFont="1" applyBorder="1" applyAlignment="1">
      <alignment horizontal="left" vertical="center" wrapText="1"/>
    </xf>
    <xf numFmtId="2" fontId="5" fillId="0" borderId="33" xfId="0" applyNumberFormat="1" applyFont="1" applyBorder="1" applyAlignment="1">
      <alignment horizontal="left" vertical="center"/>
    </xf>
    <xf numFmtId="2" fontId="1" fillId="0" borderId="22" xfId="0" applyNumberFormat="1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</cellXfs>
  <cellStyles count="9">
    <cellStyle name="Normal" xfId="0"/>
    <cellStyle name="Currency" xfId="15"/>
    <cellStyle name="Currency [0]" xfId="16"/>
    <cellStyle name="Обычный_2003год" xfId="17"/>
    <cellStyle name="Обычный_4кв_2004год" xfId="18"/>
    <cellStyle name="Обычный_Форма 807 (102)01.10.05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30"/>
  <sheetViews>
    <sheetView tabSelected="1" workbookViewId="0" topLeftCell="A8">
      <selection activeCell="A8" sqref="A8:F8"/>
    </sheetView>
  </sheetViews>
  <sheetFormatPr defaultColWidth="9.00390625" defaultRowHeight="12.75"/>
  <cols>
    <col min="1" max="1" width="10.375" style="1" bestFit="1" customWidth="1"/>
    <col min="2" max="2" width="14.125" style="1" customWidth="1"/>
    <col min="3" max="3" width="20.25390625" style="1" customWidth="1"/>
    <col min="4" max="4" width="15.625" style="1" customWidth="1"/>
    <col min="5" max="5" width="14.875" style="1" hidden="1" customWidth="1"/>
    <col min="6" max="6" width="12.375" style="1" customWidth="1"/>
    <col min="7" max="16384" width="9.125" style="1" customWidth="1"/>
  </cols>
  <sheetData>
    <row r="2" spans="4:6" ht="66" customHeight="1">
      <c r="D2" s="168"/>
      <c r="E2" s="168"/>
      <c r="F2" s="169"/>
    </row>
    <row r="4" spans="1:6" ht="12.75">
      <c r="A4" s="172" t="s">
        <v>143</v>
      </c>
      <c r="B4" s="174" t="s">
        <v>142</v>
      </c>
      <c r="C4" s="175"/>
      <c r="D4" s="176"/>
      <c r="E4" s="176"/>
      <c r="F4" s="177"/>
    </row>
    <row r="5" spans="1:6" ht="22.5" customHeight="1">
      <c r="A5" s="173"/>
      <c r="B5" s="74" t="s">
        <v>146</v>
      </c>
      <c r="C5" s="79" t="s">
        <v>147</v>
      </c>
      <c r="D5" s="79" t="s">
        <v>144</v>
      </c>
      <c r="E5" s="74"/>
      <c r="F5" s="80" t="s">
        <v>145</v>
      </c>
    </row>
    <row r="6" spans="1:6" s="23" customFormat="1" ht="11.25">
      <c r="A6" s="80">
        <v>45286590000</v>
      </c>
      <c r="B6" s="80">
        <v>17516067</v>
      </c>
      <c r="C6" s="81">
        <v>1027739053704</v>
      </c>
      <c r="D6" s="80">
        <v>2268</v>
      </c>
      <c r="E6" s="80"/>
      <c r="F6" s="80">
        <v>44525232</v>
      </c>
    </row>
    <row r="8" spans="1:6" ht="11.25">
      <c r="A8" s="167" t="s">
        <v>139</v>
      </c>
      <c r="B8" s="167"/>
      <c r="C8" s="167"/>
      <c r="D8" s="167"/>
      <c r="E8" s="167"/>
      <c r="F8" s="167"/>
    </row>
    <row r="9" spans="1:6" ht="11.25">
      <c r="A9" s="167" t="s">
        <v>64</v>
      </c>
      <c r="B9" s="167"/>
      <c r="C9" s="167"/>
      <c r="D9" s="167"/>
      <c r="E9" s="167"/>
      <c r="F9" s="167"/>
    </row>
    <row r="10" spans="1:6" ht="11.25">
      <c r="A10" s="167" t="s">
        <v>65</v>
      </c>
      <c r="B10" s="167"/>
      <c r="C10" s="167"/>
      <c r="D10" s="167"/>
      <c r="E10" s="167"/>
      <c r="F10" s="167"/>
    </row>
    <row r="11" spans="1:6" ht="12.75" customHeight="1">
      <c r="A11" s="167" t="s">
        <v>66</v>
      </c>
      <c r="B11" s="167"/>
      <c r="C11" s="167"/>
      <c r="D11" s="167"/>
      <c r="E11" s="167"/>
      <c r="F11" s="167"/>
    </row>
    <row r="12" spans="1:6" ht="11.25">
      <c r="A12" s="167" t="s">
        <v>168</v>
      </c>
      <c r="B12" s="167"/>
      <c r="C12" s="167"/>
      <c r="D12" s="167"/>
      <c r="E12" s="167"/>
      <c r="F12" s="167"/>
    </row>
    <row r="13" spans="1:5" ht="11.25">
      <c r="A13" s="29"/>
      <c r="B13" s="29"/>
      <c r="C13" s="29"/>
      <c r="D13" s="29"/>
      <c r="E13" s="29"/>
    </row>
    <row r="14" spans="1:6" ht="11.25">
      <c r="A14" s="9" t="s">
        <v>63</v>
      </c>
      <c r="B14" s="4"/>
      <c r="C14" s="4"/>
      <c r="D14" s="13"/>
      <c r="E14" s="5"/>
      <c r="F14" s="5"/>
    </row>
    <row r="15" spans="1:6" ht="11.25">
      <c r="A15" s="9"/>
      <c r="B15" s="4"/>
      <c r="C15" s="4"/>
      <c r="D15" s="13"/>
      <c r="E15" s="5"/>
      <c r="F15" s="5"/>
    </row>
    <row r="16" spans="1:5" ht="11.25">
      <c r="A16" s="29"/>
      <c r="B16" s="170" t="s">
        <v>140</v>
      </c>
      <c r="C16" s="170"/>
      <c r="D16" s="170"/>
      <c r="E16" s="29"/>
    </row>
    <row r="17" spans="1:5" ht="12" thickBot="1">
      <c r="A17" s="8"/>
      <c r="B17" s="171" t="s">
        <v>141</v>
      </c>
      <c r="C17" s="171"/>
      <c r="D17" s="171"/>
      <c r="E17" s="8"/>
    </row>
    <row r="18" spans="1:6" ht="45.75" thickBot="1">
      <c r="A18" s="19" t="s">
        <v>91</v>
      </c>
      <c r="B18" s="163" t="s">
        <v>137</v>
      </c>
      <c r="C18" s="164"/>
      <c r="D18" s="30" t="s">
        <v>138</v>
      </c>
      <c r="E18" s="76" t="s">
        <v>57</v>
      </c>
      <c r="F18" s="160" t="s">
        <v>171</v>
      </c>
    </row>
    <row r="19" spans="1:6" ht="12.75">
      <c r="A19" s="82">
        <v>1</v>
      </c>
      <c r="B19" s="165">
        <v>2</v>
      </c>
      <c r="C19" s="166"/>
      <c r="D19" s="20">
        <v>3</v>
      </c>
      <c r="E19" s="77">
        <v>4</v>
      </c>
      <c r="F19" s="20">
        <v>4</v>
      </c>
    </row>
    <row r="20" spans="1:6" ht="22.5" customHeight="1">
      <c r="A20" s="137">
        <v>1</v>
      </c>
      <c r="B20" s="161" t="s">
        <v>148</v>
      </c>
      <c r="C20" s="162"/>
      <c r="D20" s="17">
        <v>3466515</v>
      </c>
      <c r="E20" s="8"/>
      <c r="F20" s="110">
        <v>2804376</v>
      </c>
    </row>
    <row r="21" spans="1:6" ht="21" customHeight="1">
      <c r="A21" s="137">
        <v>2</v>
      </c>
      <c r="B21" s="161" t="s">
        <v>149</v>
      </c>
      <c r="C21" s="162"/>
      <c r="D21" s="100">
        <v>14.3</v>
      </c>
      <c r="E21" s="71">
        <v>34.7</v>
      </c>
      <c r="F21" s="120">
        <v>14.8</v>
      </c>
    </row>
    <row r="22" spans="1:6" ht="22.5" customHeight="1">
      <c r="A22" s="137">
        <v>3</v>
      </c>
      <c r="B22" s="161" t="s">
        <v>150</v>
      </c>
      <c r="C22" s="162"/>
      <c r="D22" s="109">
        <v>10</v>
      </c>
      <c r="E22" s="8"/>
      <c r="F22" s="120">
        <v>10</v>
      </c>
    </row>
    <row r="23" spans="1:6" ht="33.75" customHeight="1">
      <c r="A23" s="137" t="s">
        <v>11</v>
      </c>
      <c r="B23" s="161" t="s">
        <v>151</v>
      </c>
      <c r="C23" s="162"/>
      <c r="D23" s="101">
        <v>1140617</v>
      </c>
      <c r="E23" s="72">
        <v>63089</v>
      </c>
      <c r="F23" s="110">
        <v>766226</v>
      </c>
    </row>
    <row r="24" spans="1:6" ht="34.5" customHeight="1">
      <c r="A24" s="137" t="s">
        <v>12</v>
      </c>
      <c r="B24" s="161" t="s">
        <v>172</v>
      </c>
      <c r="C24" s="162"/>
      <c r="D24" s="101">
        <v>1140617</v>
      </c>
      <c r="E24" s="73">
        <v>63090</v>
      </c>
      <c r="F24" s="110">
        <v>766226</v>
      </c>
    </row>
    <row r="25" spans="1:6" ht="24.75" customHeight="1">
      <c r="A25" s="137" t="s">
        <v>13</v>
      </c>
      <c r="B25" s="161" t="s">
        <v>152</v>
      </c>
      <c r="C25" s="162"/>
      <c r="D25" s="101">
        <v>59529</v>
      </c>
      <c r="E25" s="71">
        <v>112</v>
      </c>
      <c r="F25" s="110">
        <v>32820</v>
      </c>
    </row>
    <row r="26" spans="1:7" ht="25.5" customHeight="1" thickBot="1">
      <c r="A26" s="138" t="s">
        <v>14</v>
      </c>
      <c r="B26" s="179" t="s">
        <v>153</v>
      </c>
      <c r="C26" s="180"/>
      <c r="D26" s="155">
        <v>59529</v>
      </c>
      <c r="E26" s="78">
        <f>112</f>
        <v>112</v>
      </c>
      <c r="F26" s="111">
        <v>32820</v>
      </c>
      <c r="G26" s="10"/>
    </row>
    <row r="27" spans="1:5" ht="11.25">
      <c r="A27" s="21"/>
      <c r="B27" s="22"/>
      <c r="C27" s="22"/>
      <c r="E27" s="17"/>
    </row>
    <row r="28" spans="1:5" ht="11.25">
      <c r="A28" s="21"/>
      <c r="B28" s="22"/>
      <c r="C28" s="22"/>
      <c r="E28" s="8"/>
    </row>
    <row r="29" spans="1:3" ht="11.25">
      <c r="A29" s="21"/>
      <c r="B29" s="22"/>
      <c r="C29" s="22"/>
    </row>
    <row r="30" spans="2:3" ht="11.25">
      <c r="B30" s="5" t="s">
        <v>92</v>
      </c>
      <c r="C30" s="5"/>
    </row>
    <row r="31" spans="1:3" ht="11.25">
      <c r="A31" s="4"/>
      <c r="B31" s="4" t="s">
        <v>94</v>
      </c>
      <c r="C31" s="4"/>
    </row>
    <row r="32" spans="1:4" ht="11.25">
      <c r="A32" s="4"/>
      <c r="B32" s="4"/>
      <c r="C32" s="4"/>
      <c r="D32" s="1" t="s">
        <v>58</v>
      </c>
    </row>
    <row r="33" spans="1:6" ht="11.25">
      <c r="A33" s="4"/>
      <c r="B33" s="4"/>
      <c r="C33" s="4"/>
      <c r="E33" s="1" t="s">
        <v>59</v>
      </c>
      <c r="F33" s="1" t="s">
        <v>59</v>
      </c>
    </row>
    <row r="34" spans="1:6" ht="11.25">
      <c r="A34" s="4"/>
      <c r="B34" s="4" t="s">
        <v>165</v>
      </c>
      <c r="C34" s="4"/>
      <c r="E34" s="1" t="s">
        <v>60</v>
      </c>
      <c r="F34" s="1" t="s">
        <v>60</v>
      </c>
    </row>
    <row r="35" spans="1:4" ht="11.25">
      <c r="A35" s="4"/>
      <c r="B35" s="4"/>
      <c r="C35" s="4"/>
      <c r="D35" s="1" t="s">
        <v>58</v>
      </c>
    </row>
    <row r="36" spans="1:3" ht="11.25">
      <c r="A36" s="5"/>
      <c r="B36" s="3"/>
      <c r="C36" s="3"/>
    </row>
    <row r="37" spans="1:3" ht="11.25">
      <c r="A37" s="1" t="s">
        <v>154</v>
      </c>
      <c r="B37" s="3"/>
      <c r="C37" s="3"/>
    </row>
    <row r="38" spans="1:3" ht="11.25">
      <c r="A38" s="1" t="s">
        <v>155</v>
      </c>
      <c r="B38" s="3"/>
      <c r="C38" s="3"/>
    </row>
    <row r="39" spans="1:3" ht="11.25">
      <c r="A39" s="1" t="s">
        <v>169</v>
      </c>
      <c r="B39" s="3"/>
      <c r="C39" s="3"/>
    </row>
    <row r="40" spans="1:3" ht="11.25">
      <c r="A40" s="5"/>
      <c r="B40" s="3"/>
      <c r="C40" s="3"/>
    </row>
    <row r="41" spans="1:3" ht="11.25">
      <c r="A41" s="5"/>
      <c r="B41" s="3"/>
      <c r="C41" s="3"/>
    </row>
    <row r="42" spans="1:3" ht="11.25">
      <c r="A42" s="5"/>
      <c r="B42" s="3"/>
      <c r="C42" s="3"/>
    </row>
    <row r="43" spans="1:3" ht="11.25">
      <c r="A43" s="5"/>
      <c r="B43" s="3"/>
      <c r="C43" s="3"/>
    </row>
    <row r="44" spans="1:6" ht="88.5" customHeight="1">
      <c r="A44" s="178"/>
      <c r="B44" s="178"/>
      <c r="C44" s="178"/>
      <c r="D44" s="178"/>
      <c r="E44" s="178"/>
      <c r="F44" s="178"/>
    </row>
    <row r="45" ht="11.25">
      <c r="D45" s="3"/>
    </row>
    <row r="46" spans="1:6" ht="71.25" customHeight="1">
      <c r="A46" s="178"/>
      <c r="B46" s="178"/>
      <c r="C46" s="178"/>
      <c r="D46" s="178"/>
      <c r="E46" s="178"/>
      <c r="F46" s="178"/>
    </row>
    <row r="47" ht="11.25">
      <c r="D47" s="3"/>
    </row>
    <row r="48" ht="11.25">
      <c r="D48" s="3"/>
    </row>
    <row r="49" spans="1:7" s="39" customFormat="1" ht="11.25">
      <c r="A49" s="37"/>
      <c r="D49" s="37"/>
      <c r="E49" s="37"/>
      <c r="F49" s="54"/>
      <c r="G49" s="1"/>
    </row>
    <row r="50" spans="1:7" s="39" customFormat="1" ht="11.25">
      <c r="A50" s="37"/>
      <c r="D50" s="37"/>
      <c r="F50" s="55"/>
      <c r="G50" s="1"/>
    </row>
    <row r="51" spans="1:52" s="39" customFormat="1" ht="11.25">
      <c r="A51" s="37"/>
      <c r="D51" s="37"/>
      <c r="F51" s="55"/>
      <c r="G51" s="1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</row>
    <row r="52" spans="1:7" s="39" customFormat="1" ht="11.25">
      <c r="A52" s="37"/>
      <c r="D52" s="37"/>
      <c r="F52" s="55"/>
      <c r="G52" s="1"/>
    </row>
    <row r="53" spans="1:7" s="39" customFormat="1" ht="11.25">
      <c r="A53" s="37"/>
      <c r="D53" s="37"/>
      <c r="F53" s="55"/>
      <c r="G53" s="1"/>
    </row>
    <row r="54" spans="1:7" s="39" customFormat="1" ht="11.25">
      <c r="A54" s="37"/>
      <c r="D54" s="37"/>
      <c r="G54" s="1"/>
    </row>
    <row r="55" spans="1:7" s="39" customFormat="1" ht="11.25">
      <c r="A55" s="57"/>
      <c r="D55" s="37"/>
      <c r="F55" s="37"/>
      <c r="G55" s="1"/>
    </row>
    <row r="56" spans="1:7" s="39" customFormat="1" ht="11.25">
      <c r="A56" s="37"/>
      <c r="D56" s="37"/>
      <c r="F56" s="55"/>
      <c r="G56" s="1"/>
    </row>
    <row r="57" spans="1:7" s="39" customFormat="1" ht="16.5" customHeight="1">
      <c r="A57" s="37"/>
      <c r="D57" s="37"/>
      <c r="F57" s="37"/>
      <c r="G57" s="1"/>
    </row>
    <row r="58" spans="1:7" s="39" customFormat="1" ht="17.25" customHeight="1">
      <c r="A58" s="37"/>
      <c r="D58" s="37"/>
      <c r="F58" s="37"/>
      <c r="G58" s="1"/>
    </row>
    <row r="59" spans="1:7" s="39" customFormat="1" ht="11.25">
      <c r="A59" s="37"/>
      <c r="D59" s="37"/>
      <c r="F59" s="37"/>
      <c r="G59" s="1"/>
    </row>
    <row r="60" spans="1:7" s="39" customFormat="1" ht="11.25">
      <c r="A60" s="40"/>
      <c r="D60" s="37"/>
      <c r="F60" s="55"/>
      <c r="G60" s="1"/>
    </row>
    <row r="61" spans="1:7" s="39" customFormat="1" ht="11.25">
      <c r="A61" s="40"/>
      <c r="D61" s="37"/>
      <c r="F61" s="37"/>
      <c r="G61" s="1"/>
    </row>
    <row r="62" spans="1:7" s="39" customFormat="1" ht="11.25">
      <c r="A62" s="40"/>
      <c r="D62" s="37"/>
      <c r="E62" s="37"/>
      <c r="F62" s="54"/>
      <c r="G62" s="1"/>
    </row>
    <row r="63" spans="1:7" s="39" customFormat="1" ht="11.25">
      <c r="A63" s="40"/>
      <c r="D63" s="37"/>
      <c r="E63" s="58"/>
      <c r="F63" s="54"/>
      <c r="G63" s="1"/>
    </row>
    <row r="64" spans="1:7" s="39" customFormat="1" ht="11.25">
      <c r="A64" s="40"/>
      <c r="D64" s="37"/>
      <c r="E64" s="37"/>
      <c r="F64" s="54"/>
      <c r="G64" s="1"/>
    </row>
    <row r="65" spans="1:7" s="39" customFormat="1" ht="11.25">
      <c r="A65" s="40"/>
      <c r="D65" s="1"/>
      <c r="E65" s="1"/>
      <c r="F65" s="54"/>
      <c r="G65" s="1"/>
    </row>
    <row r="66" spans="1:6" s="39" customFormat="1" ht="11.25">
      <c r="A66" s="40"/>
      <c r="D66" s="59"/>
      <c r="E66" s="60"/>
      <c r="F66" s="41"/>
    </row>
    <row r="67" spans="1:6" s="39" customFormat="1" ht="11.25">
      <c r="A67" s="40"/>
      <c r="D67" s="59"/>
      <c r="E67" s="60"/>
      <c r="F67" s="41"/>
    </row>
    <row r="68" spans="1:6" s="39" customFormat="1" ht="11.25">
      <c r="A68" s="40"/>
      <c r="D68" s="61"/>
      <c r="E68" s="60"/>
      <c r="F68" s="41"/>
    </row>
    <row r="69" spans="1:6" s="39" customFormat="1" ht="11.25">
      <c r="A69" s="40"/>
      <c r="D69" s="42"/>
      <c r="E69" s="42"/>
      <c r="F69" s="41"/>
    </row>
    <row r="70" spans="1:6" s="39" customFormat="1" ht="11.25">
      <c r="A70" s="40"/>
      <c r="D70" s="42"/>
      <c r="E70" s="42"/>
      <c r="F70" s="41"/>
    </row>
    <row r="71" spans="1:6" s="39" customFormat="1" ht="11.25">
      <c r="A71" s="38"/>
      <c r="D71" s="42"/>
      <c r="E71" s="42"/>
      <c r="F71" s="41"/>
    </row>
    <row r="72" ht="11.25">
      <c r="D72" s="3"/>
    </row>
    <row r="73" spans="1:5" s="8" customFormat="1" ht="12.75">
      <c r="A73" s="43"/>
      <c r="B73" s="62"/>
      <c r="C73" s="62"/>
      <c r="D73" s="62"/>
      <c r="E73" s="62"/>
    </row>
    <row r="74" spans="1:5" s="8" customFormat="1" ht="12.75">
      <c r="A74" s="43"/>
      <c r="B74" s="62"/>
      <c r="C74" s="62"/>
      <c r="D74" s="62"/>
      <c r="E74" s="62"/>
    </row>
    <row r="75" spans="1:5" s="8" customFormat="1" ht="12.75">
      <c r="A75" s="43"/>
      <c r="B75" s="62"/>
      <c r="C75" s="62"/>
      <c r="D75" s="62"/>
      <c r="E75" s="62"/>
    </row>
    <row r="76" spans="1:5" s="8" customFormat="1" ht="12.75">
      <c r="A76" s="43"/>
      <c r="B76" s="62"/>
      <c r="C76" s="62"/>
      <c r="D76" s="62"/>
      <c r="E76" s="62"/>
    </row>
    <row r="77" spans="1:5" s="8" customFormat="1" ht="12.75">
      <c r="A77" s="43"/>
      <c r="B77" s="62"/>
      <c r="C77" s="62"/>
      <c r="D77" s="62"/>
      <c r="E77" s="62"/>
    </row>
    <row r="78" spans="1:5" s="8" customFormat="1" ht="12.75">
      <c r="A78" s="43"/>
      <c r="B78" s="62"/>
      <c r="C78" s="62"/>
      <c r="D78" s="62"/>
      <c r="E78" s="62"/>
    </row>
    <row r="79" spans="1:5" s="8" customFormat="1" ht="12.75">
      <c r="A79" s="44"/>
      <c r="B79" s="45"/>
      <c r="C79" s="45"/>
      <c r="D79" s="63"/>
      <c r="E79" s="64"/>
    </row>
    <row r="80" spans="1:5" s="8" customFormat="1" ht="12.75">
      <c r="A80" s="44"/>
      <c r="B80" s="45"/>
      <c r="C80" s="45"/>
      <c r="D80" s="63"/>
      <c r="E80" s="64"/>
    </row>
    <row r="81" spans="1:5" s="8" customFormat="1" ht="12.75">
      <c r="A81" s="44"/>
      <c r="B81" s="45"/>
      <c r="C81" s="45"/>
      <c r="D81" s="63"/>
      <c r="E81" s="64"/>
    </row>
    <row r="82" spans="1:5" s="8" customFormat="1" ht="12.75">
      <c r="A82" s="44"/>
      <c r="B82" s="45"/>
      <c r="C82" s="45"/>
      <c r="D82" s="63"/>
      <c r="E82" s="64"/>
    </row>
    <row r="83" spans="1:5" s="8" customFormat="1" ht="12.75">
      <c r="A83" s="44"/>
      <c r="B83" s="45"/>
      <c r="C83" s="45"/>
      <c r="D83" s="63"/>
      <c r="E83" s="46"/>
    </row>
    <row r="84" spans="1:5" s="8" customFormat="1" ht="12.75">
      <c r="A84" s="44"/>
      <c r="B84" s="45"/>
      <c r="C84" s="45"/>
      <c r="D84" s="45"/>
      <c r="E84" s="64"/>
    </row>
    <row r="85" spans="1:5" s="8" customFormat="1" ht="12.75">
      <c r="A85" s="44"/>
      <c r="B85" s="45"/>
      <c r="C85" s="45"/>
      <c r="D85" s="45"/>
      <c r="E85" s="64"/>
    </row>
    <row r="86" spans="1:5" s="8" customFormat="1" ht="12.75">
      <c r="A86" s="47"/>
      <c r="B86" s="48"/>
      <c r="C86" s="48"/>
      <c r="D86" s="63"/>
      <c r="E86" s="46"/>
    </row>
    <row r="87" spans="1:5" s="8" customFormat="1" ht="12.75">
      <c r="A87" s="49"/>
      <c r="B87" s="50"/>
      <c r="C87" s="50"/>
      <c r="D87" s="63"/>
      <c r="E87" s="63"/>
    </row>
    <row r="88" spans="1:7" s="8" customFormat="1" ht="12.75">
      <c r="A88" s="47"/>
      <c r="B88" s="62"/>
      <c r="C88" s="62"/>
      <c r="D88" s="62"/>
      <c r="E88" s="62"/>
      <c r="G88" s="51"/>
    </row>
    <row r="89" spans="1:7" s="8" customFormat="1" ht="11.25">
      <c r="A89" s="52"/>
      <c r="G89" s="51"/>
    </row>
    <row r="90" spans="1:7" s="8" customFormat="1" ht="11.25">
      <c r="A90" s="52"/>
      <c r="G90" s="51"/>
    </row>
    <row r="91" spans="1:7" s="8" customFormat="1" ht="11.25">
      <c r="A91" s="53"/>
      <c r="G91" s="51"/>
    </row>
    <row r="92" spans="1:7" s="8" customFormat="1" ht="11.25">
      <c r="A92" s="53"/>
      <c r="G92" s="51"/>
    </row>
    <row r="93" spans="1:7" s="8" customFormat="1" ht="11.25">
      <c r="A93" s="53"/>
      <c r="G93" s="51"/>
    </row>
    <row r="94" spans="1:7" s="8" customFormat="1" ht="11.25">
      <c r="A94" s="53"/>
      <c r="G94" s="51"/>
    </row>
    <row r="95" s="8" customFormat="1" ht="11.25">
      <c r="G95" s="51"/>
    </row>
    <row r="96" s="8" customFormat="1" ht="11.25">
      <c r="G96" s="51"/>
    </row>
    <row r="97" spans="1:7" s="8" customFormat="1" ht="11.25">
      <c r="A97" s="53"/>
      <c r="G97" s="51"/>
    </row>
    <row r="98" s="8" customFormat="1" ht="11.25">
      <c r="G98" s="51"/>
    </row>
    <row r="99" s="8" customFormat="1" ht="11.25">
      <c r="G99" s="51"/>
    </row>
    <row r="100" s="8" customFormat="1" ht="11.25"/>
    <row r="101" s="8" customFormat="1" ht="11.25"/>
    <row r="102" s="8" customFormat="1" ht="11.25"/>
    <row r="103" spans="1:4" ht="11.25">
      <c r="A103" s="6"/>
      <c r="B103" s="7"/>
      <c r="C103" s="7"/>
      <c r="D103" s="7"/>
    </row>
    <row r="104" spans="1:5" ht="11.25">
      <c r="A104" s="4"/>
      <c r="B104" s="5"/>
      <c r="C104" s="5"/>
      <c r="D104" s="5"/>
      <c r="E104" s="5"/>
    </row>
    <row r="105" spans="1:5" ht="12.75">
      <c r="A105" s="32"/>
      <c r="B105" s="65"/>
      <c r="C105" s="65"/>
      <c r="D105" s="65"/>
      <c r="E105" s="65"/>
    </row>
    <row r="106" spans="1:5" ht="12.75">
      <c r="A106" s="32"/>
      <c r="B106" s="65"/>
      <c r="C106" s="65"/>
      <c r="D106" s="65"/>
      <c r="E106" s="65"/>
    </row>
    <row r="107" spans="1:5" ht="12.75">
      <c r="A107" s="32"/>
      <c r="B107" s="65"/>
      <c r="C107" s="65"/>
      <c r="D107" s="65"/>
      <c r="E107" s="65"/>
    </row>
    <row r="108" spans="1:5" ht="12.75">
      <c r="A108" s="32"/>
      <c r="B108" s="65"/>
      <c r="C108" s="65"/>
      <c r="D108" s="65"/>
      <c r="E108" s="65"/>
    </row>
    <row r="109" spans="1:5" ht="12.75">
      <c r="A109" s="32"/>
      <c r="B109" s="65"/>
      <c r="C109" s="65"/>
      <c r="D109" s="65"/>
      <c r="E109" s="65"/>
    </row>
    <row r="110" spans="1:5" ht="12.75">
      <c r="A110" s="32"/>
      <c r="B110" s="65"/>
      <c r="C110" s="65"/>
      <c r="D110" s="65"/>
      <c r="E110" s="65"/>
    </row>
    <row r="111" spans="1:5" ht="12.75">
      <c r="A111" s="6"/>
      <c r="B111" s="26"/>
      <c r="C111" s="26"/>
      <c r="D111" s="66"/>
      <c r="E111" s="67"/>
    </row>
    <row r="112" spans="1:5" ht="12.75">
      <c r="A112" s="6"/>
      <c r="B112" s="26"/>
      <c r="C112" s="26"/>
      <c r="D112" s="66"/>
      <c r="E112" s="67"/>
    </row>
    <row r="113" spans="1:5" ht="12.75">
      <c r="A113" s="6"/>
      <c r="B113" s="26"/>
      <c r="C113" s="26"/>
      <c r="D113" s="66"/>
      <c r="E113" s="67"/>
    </row>
    <row r="114" spans="1:5" ht="12.75">
      <c r="A114" s="6"/>
      <c r="B114" s="26"/>
      <c r="C114" s="26"/>
      <c r="D114" s="66"/>
      <c r="E114" s="67"/>
    </row>
    <row r="115" spans="1:5" ht="12.75">
      <c r="A115" s="6"/>
      <c r="B115" s="26"/>
      <c r="C115" s="26"/>
      <c r="D115" s="66"/>
      <c r="E115" s="27"/>
    </row>
    <row r="116" spans="1:5" ht="12.75">
      <c r="A116" s="6"/>
      <c r="B116" s="26"/>
      <c r="C116" s="26"/>
      <c r="D116" s="26"/>
      <c r="E116" s="67"/>
    </row>
    <row r="117" spans="1:5" ht="12.75">
      <c r="A117" s="6"/>
      <c r="B117" s="26"/>
      <c r="C117" s="26"/>
      <c r="D117" s="26"/>
      <c r="E117" s="67"/>
    </row>
    <row r="118" spans="1:5" ht="12.75">
      <c r="A118" s="33"/>
      <c r="B118" s="28"/>
      <c r="C118" s="28"/>
      <c r="D118" s="66"/>
      <c r="E118" s="27"/>
    </row>
    <row r="119" spans="1:7" ht="12.75">
      <c r="A119" s="33"/>
      <c r="B119" s="65"/>
      <c r="C119" s="65"/>
      <c r="D119" s="65"/>
      <c r="E119" s="65"/>
      <c r="G119" s="23"/>
    </row>
    <row r="120" spans="1:7" ht="11.25">
      <c r="A120" s="34"/>
      <c r="G120" s="23"/>
    </row>
    <row r="121" spans="1:7" ht="11.25">
      <c r="A121" s="34"/>
      <c r="G121" s="23"/>
    </row>
    <row r="122" spans="1:7" ht="11.25">
      <c r="A122" s="35"/>
      <c r="G122" s="23"/>
    </row>
    <row r="123" spans="1:7" ht="11.25">
      <c r="A123" s="35"/>
      <c r="G123" s="23"/>
    </row>
    <row r="124" spans="1:7" ht="11.25">
      <c r="A124" s="35"/>
      <c r="G124" s="23"/>
    </row>
    <row r="125" spans="1:7" ht="11.25">
      <c r="A125" s="35"/>
      <c r="G125" s="36"/>
    </row>
    <row r="126" ht="11.25">
      <c r="G126" s="23"/>
    </row>
    <row r="127" ht="11.25">
      <c r="G127" s="23"/>
    </row>
    <row r="128" spans="1:7" ht="11.25">
      <c r="A128" s="35"/>
      <c r="G128" s="23"/>
    </row>
    <row r="129" ht="11.25">
      <c r="G129" s="36"/>
    </row>
    <row r="130" ht="11.25">
      <c r="G130" s="23"/>
    </row>
  </sheetData>
  <mergeCells count="21">
    <mergeCell ref="B24:C24"/>
    <mergeCell ref="A44:F44"/>
    <mergeCell ref="A46:F46"/>
    <mergeCell ref="B25:C25"/>
    <mergeCell ref="B26:C26"/>
    <mergeCell ref="A12:F12"/>
    <mergeCell ref="D2:F2"/>
    <mergeCell ref="B16:D16"/>
    <mergeCell ref="B17:D17"/>
    <mergeCell ref="A4:A5"/>
    <mergeCell ref="B4:F4"/>
    <mergeCell ref="A9:F9"/>
    <mergeCell ref="A8:F8"/>
    <mergeCell ref="A11:F11"/>
    <mergeCell ref="A10:F10"/>
    <mergeCell ref="B20:C20"/>
    <mergeCell ref="B23:C23"/>
    <mergeCell ref="B18:C18"/>
    <mergeCell ref="B19:C19"/>
    <mergeCell ref="B21:C21"/>
    <mergeCell ref="B22:C2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 topLeftCell="A4">
      <selection activeCell="F23" sqref="F23"/>
    </sheetView>
  </sheetViews>
  <sheetFormatPr defaultColWidth="9.00390625" defaultRowHeight="12.75"/>
  <cols>
    <col min="1" max="1" width="9.625" style="1" customWidth="1"/>
    <col min="2" max="2" width="21.875" style="1" customWidth="1"/>
    <col min="3" max="3" width="24.625" style="1" customWidth="1"/>
    <col min="4" max="4" width="16.25390625" style="10" customWidth="1"/>
    <col min="5" max="5" width="14.375" style="1" hidden="1" customWidth="1"/>
    <col min="6" max="16384" width="9.125" style="1" customWidth="1"/>
  </cols>
  <sheetData>
    <row r="1" ht="11.25">
      <c r="D1" s="1"/>
    </row>
    <row r="2" spans="4:5" ht="61.5" customHeight="1">
      <c r="D2" s="186"/>
      <c r="E2" s="186"/>
    </row>
    <row r="3" spans="1:5" ht="12.75">
      <c r="A3" s="172" t="s">
        <v>143</v>
      </c>
      <c r="B3" s="174" t="s">
        <v>142</v>
      </c>
      <c r="C3" s="175"/>
      <c r="D3" s="176"/>
      <c r="E3" s="176"/>
    </row>
    <row r="4" spans="1:5" ht="22.5" customHeight="1">
      <c r="A4" s="173"/>
      <c r="B4" s="74" t="s">
        <v>146</v>
      </c>
      <c r="C4" s="79" t="s">
        <v>147</v>
      </c>
      <c r="D4" s="79" t="s">
        <v>144</v>
      </c>
      <c r="E4" s="74"/>
    </row>
    <row r="5" spans="1:5" s="23" customFormat="1" ht="11.25">
      <c r="A5" s="90">
        <v>45286590000</v>
      </c>
      <c r="B5" s="80">
        <v>17516067</v>
      </c>
      <c r="C5" s="81">
        <v>1027739053704</v>
      </c>
      <c r="D5" s="80">
        <v>2268</v>
      </c>
      <c r="E5" s="80"/>
    </row>
    <row r="6" spans="1:5" s="23" customFormat="1" ht="11.25">
      <c r="A6" s="51"/>
      <c r="B6" s="51"/>
      <c r="C6" s="89"/>
      <c r="D6" s="51"/>
      <c r="E6" s="51"/>
    </row>
    <row r="7" spans="1:4" s="5" customFormat="1" ht="11.25">
      <c r="A7" s="3" t="s">
        <v>44</v>
      </c>
      <c r="B7" s="3"/>
      <c r="C7" s="3"/>
      <c r="D7" s="11"/>
    </row>
    <row r="8" spans="1:4" s="5" customFormat="1" ht="12.75" customHeight="1">
      <c r="A8" s="187" t="s">
        <v>95</v>
      </c>
      <c r="B8" s="187"/>
      <c r="C8" s="187"/>
      <c r="D8" s="187"/>
    </row>
    <row r="9" spans="1:4" s="5" customFormat="1" ht="11.25">
      <c r="A9" s="3" t="s">
        <v>166</v>
      </c>
      <c r="B9" s="3"/>
      <c r="C9" s="3"/>
      <c r="D9" s="11"/>
    </row>
    <row r="10" spans="1:4" s="5" customFormat="1" ht="11.25">
      <c r="A10" s="3"/>
      <c r="B10" s="3"/>
      <c r="C10" s="3"/>
      <c r="D10" s="11"/>
    </row>
    <row r="11" spans="1:4" s="5" customFormat="1" ht="11.25" customHeight="1">
      <c r="A11" s="3" t="s">
        <v>45</v>
      </c>
      <c r="B11" s="3"/>
      <c r="C11" s="3"/>
      <c r="D11" s="11"/>
    </row>
    <row r="12" spans="1:4" s="5" customFormat="1" ht="11.25">
      <c r="A12" s="3" t="s">
        <v>46</v>
      </c>
      <c r="B12" s="3"/>
      <c r="C12" s="3"/>
      <c r="D12" s="11"/>
    </row>
    <row r="13" spans="1:4" s="5" customFormat="1" ht="11.25">
      <c r="A13" s="3" t="s">
        <v>47</v>
      </c>
      <c r="B13" s="3"/>
      <c r="C13" s="3"/>
      <c r="D13" s="11"/>
    </row>
    <row r="14" spans="1:4" s="5" customFormat="1" ht="11.25">
      <c r="A14" s="3" t="s">
        <v>48</v>
      </c>
      <c r="B14" s="3"/>
      <c r="C14" s="3"/>
      <c r="D14" s="11"/>
    </row>
    <row r="15" spans="1:4" s="5" customFormat="1" ht="11.25">
      <c r="A15" s="3" t="s">
        <v>62</v>
      </c>
      <c r="B15" s="3"/>
      <c r="C15" s="3"/>
      <c r="D15" s="11"/>
    </row>
    <row r="16" s="5" customFormat="1" ht="11.25">
      <c r="D16" s="12"/>
    </row>
    <row r="17" spans="1:4" s="5" customFormat="1" ht="11.25">
      <c r="A17" s="9"/>
      <c r="B17" s="4"/>
      <c r="C17" s="4"/>
      <c r="D17" s="13"/>
    </row>
    <row r="18" spans="1:5" ht="11.25">
      <c r="A18" s="9" t="s">
        <v>63</v>
      </c>
      <c r="B18" s="4"/>
      <c r="C18" s="4"/>
      <c r="D18" s="13"/>
      <c r="E18" s="5"/>
    </row>
    <row r="19" spans="1:5" ht="11.25">
      <c r="A19" s="9"/>
      <c r="B19" s="4"/>
      <c r="C19" s="4"/>
      <c r="D19" s="13"/>
      <c r="E19" s="5"/>
    </row>
    <row r="20" spans="1:5" ht="11.25">
      <c r="A20" s="9"/>
      <c r="B20" s="188" t="s">
        <v>121</v>
      </c>
      <c r="C20" s="188"/>
      <c r="D20" s="188"/>
      <c r="E20" s="5"/>
    </row>
    <row r="21" ht="11.25">
      <c r="D21" s="69" t="s">
        <v>122</v>
      </c>
    </row>
    <row r="22" ht="12" thickBot="1">
      <c r="D22" s="69" t="s">
        <v>123</v>
      </c>
    </row>
    <row r="23" spans="1:6" ht="51.75" customHeight="1" thickBot="1">
      <c r="A23" s="14" t="s">
        <v>3</v>
      </c>
      <c r="B23" s="189" t="s">
        <v>4</v>
      </c>
      <c r="C23" s="190"/>
      <c r="D23" s="102" t="s">
        <v>163</v>
      </c>
      <c r="E23" s="70" t="s">
        <v>49</v>
      </c>
      <c r="F23" s="119" t="s">
        <v>170</v>
      </c>
    </row>
    <row r="24" spans="1:6" ht="17.25" customHeight="1" thickBot="1">
      <c r="A24" s="15">
        <v>1</v>
      </c>
      <c r="B24" s="191">
        <v>2</v>
      </c>
      <c r="C24" s="192"/>
      <c r="D24" s="88">
        <v>3</v>
      </c>
      <c r="E24" s="87">
        <v>4</v>
      </c>
      <c r="F24" s="114">
        <v>4</v>
      </c>
    </row>
    <row r="25" spans="1:6" ht="12.75">
      <c r="A25" s="84"/>
      <c r="B25" s="193" t="s">
        <v>50</v>
      </c>
      <c r="C25" s="194"/>
      <c r="D25" s="108"/>
      <c r="E25" s="71"/>
      <c r="F25" s="113"/>
    </row>
    <row r="26" spans="1:6" ht="12.75">
      <c r="A26" s="85" t="s">
        <v>6</v>
      </c>
      <c r="B26" s="181" t="s">
        <v>120</v>
      </c>
      <c r="C26" s="182"/>
      <c r="D26" s="146">
        <v>321528</v>
      </c>
      <c r="E26" s="72">
        <v>35529</v>
      </c>
      <c r="F26" s="110">
        <v>141786</v>
      </c>
    </row>
    <row r="27" spans="1:6" ht="12.75">
      <c r="A27" s="86" t="s">
        <v>8</v>
      </c>
      <c r="B27" s="181" t="s">
        <v>124</v>
      </c>
      <c r="C27" s="182"/>
      <c r="D27" s="146">
        <v>1342112</v>
      </c>
      <c r="E27" s="72">
        <v>243545</v>
      </c>
      <c r="F27" s="110">
        <v>903179</v>
      </c>
    </row>
    <row r="28" spans="1:6" ht="12.75">
      <c r="A28" s="86" t="s">
        <v>9</v>
      </c>
      <c r="B28" s="181" t="s">
        <v>125</v>
      </c>
      <c r="C28" s="182"/>
      <c r="D28" s="146">
        <v>0</v>
      </c>
      <c r="E28" s="73">
        <v>0</v>
      </c>
      <c r="F28" s="110">
        <v>0</v>
      </c>
    </row>
    <row r="29" spans="1:6" ht="12.75">
      <c r="A29" s="86" t="s">
        <v>11</v>
      </c>
      <c r="B29" s="181" t="s">
        <v>51</v>
      </c>
      <c r="C29" s="182"/>
      <c r="D29" s="146">
        <v>103455</v>
      </c>
      <c r="E29" s="72">
        <v>38319</v>
      </c>
      <c r="F29" s="110">
        <v>128441</v>
      </c>
    </row>
    <row r="30" spans="1:6" ht="12.75">
      <c r="A30" s="86" t="s">
        <v>12</v>
      </c>
      <c r="B30" s="181" t="s">
        <v>52</v>
      </c>
      <c r="C30" s="182"/>
      <c r="D30" s="146">
        <v>63</v>
      </c>
      <c r="E30" s="73">
        <v>38</v>
      </c>
      <c r="F30" s="110">
        <v>565</v>
      </c>
    </row>
    <row r="31" spans="1:6" ht="24.75" customHeight="1">
      <c r="A31" s="85" t="s">
        <v>13</v>
      </c>
      <c r="B31" s="181" t="s">
        <v>126</v>
      </c>
      <c r="C31" s="182"/>
      <c r="D31" s="147">
        <f>SUM(D26:D30)</f>
        <v>1767158</v>
      </c>
      <c r="E31" s="116">
        <f>E26+E27+E28+E29+E30</f>
        <v>317431</v>
      </c>
      <c r="F31" s="115">
        <v>1173971</v>
      </c>
    </row>
    <row r="32" spans="1:6" ht="12.75">
      <c r="A32" s="86"/>
      <c r="B32" s="183" t="s">
        <v>53</v>
      </c>
      <c r="C32" s="184"/>
      <c r="D32" s="146"/>
      <c r="E32" s="73"/>
      <c r="F32" s="75"/>
    </row>
    <row r="33" spans="1:6" ht="12.75">
      <c r="A33" s="85" t="s">
        <v>14</v>
      </c>
      <c r="B33" s="181" t="s">
        <v>159</v>
      </c>
      <c r="C33" s="182"/>
      <c r="D33" s="146">
        <v>265090</v>
      </c>
      <c r="E33" s="72">
        <v>7499</v>
      </c>
      <c r="F33" s="110">
        <v>122317</v>
      </c>
    </row>
    <row r="34" spans="1:6" ht="23.25" customHeight="1">
      <c r="A34" s="85" t="s">
        <v>15</v>
      </c>
      <c r="B34" s="158" t="s">
        <v>127</v>
      </c>
      <c r="C34" s="159"/>
      <c r="D34" s="146">
        <v>610280</v>
      </c>
      <c r="E34" s="72">
        <v>113547</v>
      </c>
      <c r="F34" s="110">
        <v>420529</v>
      </c>
    </row>
    <row r="35" spans="1:6" ht="12.75">
      <c r="A35" s="86" t="s">
        <v>16</v>
      </c>
      <c r="B35" s="181" t="s">
        <v>54</v>
      </c>
      <c r="C35" s="182"/>
      <c r="D35" s="146">
        <v>155704</v>
      </c>
      <c r="E35" s="72">
        <v>7105</v>
      </c>
      <c r="F35" s="110">
        <v>150199</v>
      </c>
    </row>
    <row r="36" spans="1:6" ht="23.25" customHeight="1">
      <c r="A36" s="85">
        <v>10</v>
      </c>
      <c r="B36" s="181" t="s">
        <v>128</v>
      </c>
      <c r="C36" s="182"/>
      <c r="D36" s="147">
        <f>SUM(D33:D35)</f>
        <v>1031074</v>
      </c>
      <c r="E36" s="116">
        <f>E33+E34+E35</f>
        <v>128151</v>
      </c>
      <c r="F36" s="115">
        <v>693045</v>
      </c>
    </row>
    <row r="37" spans="1:6" ht="12.75">
      <c r="A37" s="86">
        <v>11</v>
      </c>
      <c r="B37" s="181" t="s">
        <v>129</v>
      </c>
      <c r="C37" s="182"/>
      <c r="D37" s="147">
        <f>D31-D36</f>
        <v>736084</v>
      </c>
      <c r="E37" s="116">
        <f>E31-E36</f>
        <v>189280</v>
      </c>
      <c r="F37" s="115">
        <v>480926</v>
      </c>
    </row>
    <row r="38" spans="1:6" ht="12.75">
      <c r="A38" s="86">
        <v>12</v>
      </c>
      <c r="B38" s="181" t="s">
        <v>164</v>
      </c>
      <c r="C38" s="182"/>
      <c r="D38" s="146">
        <v>38358</v>
      </c>
      <c r="E38" s="73">
        <v>43696</v>
      </c>
      <c r="F38" s="110">
        <v>25809</v>
      </c>
    </row>
    <row r="39" spans="1:6" ht="12.75">
      <c r="A39" s="86">
        <v>13</v>
      </c>
      <c r="B39" s="181" t="s">
        <v>130</v>
      </c>
      <c r="C39" s="182"/>
      <c r="D39" s="146">
        <v>92637</v>
      </c>
      <c r="E39" s="73">
        <v>1966</v>
      </c>
      <c r="F39" s="110">
        <v>35740</v>
      </c>
    </row>
    <row r="40" spans="1:6" ht="24.75" customHeight="1">
      <c r="A40" s="85">
        <v>14</v>
      </c>
      <c r="B40" s="158" t="s">
        <v>131</v>
      </c>
      <c r="C40" s="159"/>
      <c r="D40" s="146">
        <v>85</v>
      </c>
      <c r="E40" s="72">
        <v>100514</v>
      </c>
      <c r="F40" s="110">
        <v>0</v>
      </c>
    </row>
    <row r="41" spans="1:6" ht="12.75">
      <c r="A41" s="85">
        <v>15</v>
      </c>
      <c r="B41" s="181" t="s">
        <v>157</v>
      </c>
      <c r="C41" s="182"/>
      <c r="D41" s="146">
        <v>-18230</v>
      </c>
      <c r="E41" s="72"/>
      <c r="F41" s="110">
        <v>3312</v>
      </c>
    </row>
    <row r="42" spans="1:6" ht="12.75">
      <c r="A42" s="85">
        <v>16</v>
      </c>
      <c r="B42" s="181" t="s">
        <v>55</v>
      </c>
      <c r="C42" s="182"/>
      <c r="D42" s="146">
        <v>184446</v>
      </c>
      <c r="E42" s="72"/>
      <c r="F42" s="110">
        <v>83796</v>
      </c>
    </row>
    <row r="43" spans="1:6" ht="12.75">
      <c r="A43" s="85">
        <v>17</v>
      </c>
      <c r="B43" s="181" t="s">
        <v>56</v>
      </c>
      <c r="C43" s="182"/>
      <c r="D43" s="146">
        <v>61750</v>
      </c>
      <c r="E43" s="72"/>
      <c r="F43" s="110">
        <v>19058</v>
      </c>
    </row>
    <row r="44" spans="1:6" ht="12.75">
      <c r="A44" s="85">
        <v>18</v>
      </c>
      <c r="B44" s="181" t="s">
        <v>158</v>
      </c>
      <c r="C44" s="182"/>
      <c r="D44" s="146">
        <v>142</v>
      </c>
      <c r="E44" s="72">
        <v>691387</v>
      </c>
      <c r="F44" s="110">
        <v>-224</v>
      </c>
    </row>
    <row r="45" spans="1:6" ht="12.75">
      <c r="A45" s="86">
        <v>19</v>
      </c>
      <c r="B45" s="181" t="s">
        <v>132</v>
      </c>
      <c r="C45" s="182"/>
      <c r="D45" s="146">
        <v>-31961</v>
      </c>
      <c r="E45" s="72">
        <v>19</v>
      </c>
      <c r="F45" s="110">
        <v>-12107</v>
      </c>
    </row>
    <row r="46" spans="1:6" ht="12.75">
      <c r="A46" s="86">
        <v>20</v>
      </c>
      <c r="B46" s="181" t="s">
        <v>133</v>
      </c>
      <c r="C46" s="182"/>
      <c r="D46" s="146">
        <v>489071</v>
      </c>
      <c r="E46" s="73">
        <v>9068</v>
      </c>
      <c r="F46" s="110">
        <v>339368</v>
      </c>
    </row>
    <row r="47" spans="1:6" ht="12.75">
      <c r="A47" s="85">
        <v>21</v>
      </c>
      <c r="B47" s="181" t="s">
        <v>10</v>
      </c>
      <c r="C47" s="182"/>
      <c r="D47" s="146">
        <v>-202501</v>
      </c>
      <c r="E47" s="72">
        <f>E44+E40+E45+E46</f>
        <v>800988</v>
      </c>
      <c r="F47" s="110">
        <v>210</v>
      </c>
    </row>
    <row r="48" spans="1:6" ht="12.75">
      <c r="A48" s="86">
        <v>22</v>
      </c>
      <c r="B48" s="181" t="s">
        <v>134</v>
      </c>
      <c r="C48" s="182"/>
      <c r="D48" s="147">
        <f>D37+D38+D39+D40+D41+D42-D43+D44+D45-D46+D47</f>
        <v>248239</v>
      </c>
      <c r="E48" s="116">
        <f>E37+E38+E39+E40+E41+E42-E43+E44+E45-E46+E47</f>
        <v>1818782</v>
      </c>
      <c r="F48" s="115">
        <v>259036</v>
      </c>
    </row>
    <row r="49" spans="1:7" ht="12.75">
      <c r="A49" s="86">
        <v>23</v>
      </c>
      <c r="B49" s="181" t="s">
        <v>135</v>
      </c>
      <c r="C49" s="182"/>
      <c r="D49" s="146">
        <v>166882</v>
      </c>
      <c r="E49" s="73"/>
      <c r="F49" s="110">
        <v>117497</v>
      </c>
      <c r="G49" s="10"/>
    </row>
    <row r="50" spans="1:6" ht="13.5" thickBot="1">
      <c r="A50" s="98">
        <v>24</v>
      </c>
      <c r="B50" s="156" t="s">
        <v>136</v>
      </c>
      <c r="C50" s="157"/>
      <c r="D50" s="148">
        <f>D48-D49</f>
        <v>81357</v>
      </c>
      <c r="E50" s="117">
        <f>E48-E49</f>
        <v>1818782</v>
      </c>
      <c r="F50" s="118">
        <v>141539</v>
      </c>
    </row>
    <row r="51" spans="1:5" ht="15.75" customHeight="1">
      <c r="A51" s="185"/>
      <c r="B51" s="185"/>
      <c r="C51" s="185"/>
      <c r="D51" s="185"/>
      <c r="E51" s="185"/>
    </row>
    <row r="52" spans="1:5" ht="18.75" customHeight="1">
      <c r="A52" s="16"/>
      <c r="B52" s="16"/>
      <c r="C52" s="16"/>
      <c r="D52" s="16"/>
      <c r="E52" s="16"/>
    </row>
    <row r="53" spans="1:5" ht="11.25">
      <c r="A53" s="4"/>
      <c r="B53" s="4"/>
      <c r="C53" s="4"/>
      <c r="E53" s="9"/>
    </row>
    <row r="54" spans="1:5" ht="11.25">
      <c r="A54" s="4"/>
      <c r="B54" s="4"/>
      <c r="C54" s="4"/>
      <c r="D54" s="13"/>
      <c r="E54" s="6"/>
    </row>
    <row r="55" spans="1:4" ht="11.25">
      <c r="A55" s="4"/>
      <c r="B55" s="5" t="s">
        <v>92</v>
      </c>
      <c r="C55" s="5"/>
      <c r="D55" s="1"/>
    </row>
    <row r="56" spans="1:4" ht="11.25">
      <c r="A56" s="5"/>
      <c r="B56" s="4" t="s">
        <v>94</v>
      </c>
      <c r="C56" s="4"/>
      <c r="D56" s="1"/>
    </row>
    <row r="57" spans="2:4" ht="11.25">
      <c r="B57" s="4"/>
      <c r="C57" s="4"/>
      <c r="D57" s="1" t="s">
        <v>58</v>
      </c>
    </row>
    <row r="58" spans="2:5" ht="11.25">
      <c r="B58" s="4"/>
      <c r="C58" s="4"/>
      <c r="D58" s="1"/>
      <c r="E58" s="1" t="s">
        <v>59</v>
      </c>
    </row>
    <row r="59" spans="2:5" ht="11.25">
      <c r="B59" s="4" t="s">
        <v>165</v>
      </c>
      <c r="C59" s="4"/>
      <c r="D59" s="1"/>
      <c r="E59" s="1" t="s">
        <v>60</v>
      </c>
    </row>
    <row r="60" spans="2:5" ht="11.25" hidden="1">
      <c r="B60" s="4"/>
      <c r="C60" s="4"/>
      <c r="D60" s="1" t="s">
        <v>58</v>
      </c>
      <c r="E60" s="6"/>
    </row>
    <row r="61" spans="1:5" ht="11.25">
      <c r="A61" s="6"/>
      <c r="B61" s="7"/>
      <c r="C61" s="7"/>
      <c r="D61" s="1" t="s">
        <v>58</v>
      </c>
      <c r="E61" s="7"/>
    </row>
    <row r="62" spans="1:5" ht="11.25">
      <c r="A62" s="1" t="s">
        <v>154</v>
      </c>
      <c r="B62" s="7"/>
      <c r="C62" s="7"/>
      <c r="D62" s="18"/>
      <c r="E62" s="7"/>
    </row>
    <row r="63" ht="11.25">
      <c r="A63" s="1" t="s">
        <v>155</v>
      </c>
    </row>
    <row r="64" ht="11.25">
      <c r="A64" s="1" t="s">
        <v>169</v>
      </c>
    </row>
    <row r="65" ht="11.25">
      <c r="A65" s="6"/>
    </row>
    <row r="66" ht="11.25">
      <c r="A66" s="6"/>
    </row>
    <row r="67" spans="1:5" ht="11.25">
      <c r="A67" s="4"/>
      <c r="B67" s="4"/>
      <c r="C67" s="4"/>
      <c r="E67" s="6"/>
    </row>
    <row r="68" spans="1:5" ht="11.25">
      <c r="A68" s="4"/>
      <c r="B68" s="4"/>
      <c r="C68" s="4"/>
      <c r="E68" s="9"/>
    </row>
    <row r="69" spans="1:5" ht="11.25">
      <c r="A69" s="4"/>
      <c r="B69" s="4"/>
      <c r="C69" s="4"/>
      <c r="D69" s="13"/>
      <c r="E69" s="6"/>
    </row>
    <row r="70" spans="1:5" ht="11.25">
      <c r="A70" s="4"/>
      <c r="B70" s="4"/>
      <c r="C70" s="4"/>
      <c r="D70" s="13"/>
      <c r="E70" s="6"/>
    </row>
    <row r="71" spans="1:5" ht="11.25">
      <c r="A71" s="5"/>
      <c r="B71" s="3"/>
      <c r="C71" s="3"/>
      <c r="E71" s="9"/>
    </row>
    <row r="72" spans="2:3" ht="11.25">
      <c r="B72" s="5"/>
      <c r="C72" s="5"/>
    </row>
  </sheetData>
  <mergeCells count="34">
    <mergeCell ref="A51:E51"/>
    <mergeCell ref="D2:E2"/>
    <mergeCell ref="A8:D8"/>
    <mergeCell ref="B20:D20"/>
    <mergeCell ref="A3:A4"/>
    <mergeCell ref="B3:E3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</mergeCells>
  <printOptions/>
  <pageMargins left="0.984251968503937" right="0.3937007874015748" top="0.3937007874015748" bottom="0.3937007874015748" header="0.5118110236220472" footer="0.5118110236220472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8"/>
  <sheetViews>
    <sheetView workbookViewId="0" topLeftCell="A1">
      <selection activeCell="E22" sqref="E22"/>
    </sheetView>
  </sheetViews>
  <sheetFormatPr defaultColWidth="9.00390625" defaultRowHeight="12.75"/>
  <cols>
    <col min="1" max="1" width="9.375" style="1" customWidth="1"/>
    <col min="2" max="2" width="21.125" style="1" customWidth="1"/>
    <col min="3" max="3" width="24.75390625" style="1" customWidth="1"/>
    <col min="4" max="4" width="14.375" style="37" customWidth="1"/>
    <col min="5" max="5" width="12.00390625" style="1" customWidth="1"/>
    <col min="6" max="6" width="12.25390625" style="1" customWidth="1"/>
    <col min="7" max="7" width="9.125" style="1" customWidth="1"/>
    <col min="8" max="8" width="10.375" style="1" customWidth="1"/>
    <col min="9" max="9" width="12.75390625" style="1" customWidth="1"/>
    <col min="10" max="16384" width="9.125" style="1" customWidth="1"/>
  </cols>
  <sheetData>
    <row r="2" spans="1:6" ht="12.75">
      <c r="A2" s="172" t="s">
        <v>143</v>
      </c>
      <c r="B2" s="174" t="s">
        <v>142</v>
      </c>
      <c r="C2" s="175"/>
      <c r="D2" s="176"/>
      <c r="E2" s="176"/>
      <c r="F2" s="177"/>
    </row>
    <row r="3" spans="1:6" ht="28.5" customHeight="1">
      <c r="A3" s="173"/>
      <c r="B3" s="74" t="s">
        <v>146</v>
      </c>
      <c r="C3" s="79" t="s">
        <v>147</v>
      </c>
      <c r="D3" s="121" t="s">
        <v>144</v>
      </c>
      <c r="E3" s="74"/>
      <c r="F3" s="80" t="s">
        <v>145</v>
      </c>
    </row>
    <row r="4" spans="1:6" s="23" customFormat="1" ht="11.25">
      <c r="A4" s="90">
        <v>45286590000</v>
      </c>
      <c r="B4" s="80">
        <v>17516067</v>
      </c>
      <c r="C4" s="81">
        <v>1027739053704</v>
      </c>
      <c r="D4" s="122">
        <v>2268</v>
      </c>
      <c r="E4" s="80"/>
      <c r="F4" s="80">
        <v>44525232</v>
      </c>
    </row>
    <row r="5" spans="4:5" ht="17.25" customHeight="1">
      <c r="D5" s="123"/>
      <c r="E5" s="68"/>
    </row>
    <row r="6" spans="1:5" ht="12.75" customHeight="1">
      <c r="A6" s="201" t="s">
        <v>67</v>
      </c>
      <c r="B6" s="201"/>
      <c r="C6" s="201"/>
      <c r="D6" s="201"/>
      <c r="E6" s="201"/>
    </row>
    <row r="7" spans="1:5" ht="12.75" customHeight="1">
      <c r="A7" s="187" t="s">
        <v>95</v>
      </c>
      <c r="B7" s="187"/>
      <c r="C7" s="187"/>
      <c r="D7" s="187"/>
      <c r="E7" s="187"/>
    </row>
    <row r="8" spans="1:5" ht="12.75" customHeight="1">
      <c r="A8" s="4" t="s">
        <v>167</v>
      </c>
      <c r="B8" s="2"/>
      <c r="C8" s="2"/>
      <c r="D8" s="124"/>
      <c r="E8" s="4"/>
    </row>
    <row r="9" spans="1:5" ht="11.25">
      <c r="A9" s="31"/>
      <c r="B9" s="2"/>
      <c r="C9" s="2"/>
      <c r="D9" s="125"/>
      <c r="E9" s="3"/>
    </row>
    <row r="10" spans="1:5" ht="12.75" customHeight="1">
      <c r="A10" s="187" t="s">
        <v>68</v>
      </c>
      <c r="B10" s="187"/>
      <c r="C10" s="187"/>
      <c r="D10" s="187"/>
      <c r="E10" s="187"/>
    </row>
    <row r="11" spans="1:5" ht="12.75" customHeight="1">
      <c r="A11" s="187" t="s">
        <v>0</v>
      </c>
      <c r="B11" s="187"/>
      <c r="C11" s="187"/>
      <c r="D11" s="187"/>
      <c r="E11" s="187"/>
    </row>
    <row r="12" spans="1:5" ht="11.25">
      <c r="A12" s="9" t="s">
        <v>88</v>
      </c>
      <c r="B12" s="31"/>
      <c r="C12" s="31"/>
      <c r="D12" s="126"/>
      <c r="E12" s="9"/>
    </row>
    <row r="13" spans="1:5" ht="12.75" customHeight="1">
      <c r="A13" s="187" t="s">
        <v>1</v>
      </c>
      <c r="B13" s="187"/>
      <c r="C13" s="187"/>
      <c r="D13" s="187"/>
      <c r="E13" s="187"/>
    </row>
    <row r="14" spans="1:5" ht="11.25">
      <c r="A14" s="23"/>
      <c r="B14" s="9" t="s">
        <v>89</v>
      </c>
      <c r="C14" s="9"/>
      <c r="D14" s="127"/>
      <c r="E14" s="3"/>
    </row>
    <row r="15" spans="1:5" ht="11.25">
      <c r="A15" s="9"/>
      <c r="B15" s="2"/>
      <c r="C15" s="2"/>
      <c r="D15" s="126"/>
      <c r="E15" s="9"/>
    </row>
    <row r="16" spans="1:5" ht="11.25">
      <c r="A16" s="9"/>
      <c r="B16" s="2"/>
      <c r="C16" s="2"/>
      <c r="D16" s="126"/>
      <c r="E16" s="9"/>
    </row>
    <row r="17" spans="1:5" ht="11.25">
      <c r="A17" s="9" t="s">
        <v>61</v>
      </c>
      <c r="B17" s="2"/>
      <c r="C17" s="2"/>
      <c r="D17" s="126"/>
      <c r="E17" s="9"/>
    </row>
    <row r="18" spans="2:3" ht="11.25">
      <c r="B18" s="23"/>
      <c r="C18" s="23"/>
    </row>
    <row r="19" spans="2:4" ht="11.25">
      <c r="B19" s="188" t="s">
        <v>96</v>
      </c>
      <c r="C19" s="188"/>
      <c r="D19" s="188"/>
    </row>
    <row r="20" spans="2:4" ht="11.25">
      <c r="B20" s="188" t="s">
        <v>162</v>
      </c>
      <c r="C20" s="188"/>
      <c r="D20" s="188"/>
    </row>
    <row r="21" spans="2:4" ht="12" thickBot="1">
      <c r="B21" s="23"/>
      <c r="C21" s="23"/>
      <c r="D21" s="128" t="s">
        <v>2</v>
      </c>
    </row>
    <row r="22" spans="1:5" ht="57" thickBot="1">
      <c r="A22" s="83" t="s">
        <v>90</v>
      </c>
      <c r="B22" s="211" t="s">
        <v>4</v>
      </c>
      <c r="C22" s="212"/>
      <c r="D22" s="129" t="s">
        <v>138</v>
      </c>
      <c r="E22" s="112" t="s">
        <v>171</v>
      </c>
    </row>
    <row r="23" spans="1:5" ht="13.5" thickBot="1">
      <c r="A23" s="91">
        <v>1</v>
      </c>
      <c r="B23" s="191">
        <v>2</v>
      </c>
      <c r="C23" s="208"/>
      <c r="D23" s="130">
        <v>3</v>
      </c>
      <c r="E23" s="114">
        <v>4</v>
      </c>
    </row>
    <row r="24" spans="1:5" ht="12.75">
      <c r="A24" s="92" t="s">
        <v>71</v>
      </c>
      <c r="B24" s="209" t="s">
        <v>5</v>
      </c>
      <c r="C24" s="210"/>
      <c r="D24" s="131"/>
      <c r="E24" s="113"/>
    </row>
    <row r="25" spans="1:5" ht="23.25" customHeight="1">
      <c r="A25" s="86" t="s">
        <v>6</v>
      </c>
      <c r="B25" s="202" t="s">
        <v>7</v>
      </c>
      <c r="C25" s="203"/>
      <c r="D25" s="139">
        <v>592826</v>
      </c>
      <c r="E25" s="149">
        <v>390252</v>
      </c>
    </row>
    <row r="26" spans="1:5" ht="19.5" customHeight="1">
      <c r="A26" s="86">
        <v>2</v>
      </c>
      <c r="B26" s="202" t="s">
        <v>97</v>
      </c>
      <c r="C26" s="203"/>
      <c r="D26" s="139">
        <v>2988371</v>
      </c>
      <c r="E26" s="149">
        <v>677021</v>
      </c>
    </row>
    <row r="27" spans="1:5" ht="12.75">
      <c r="A27" s="86" t="s">
        <v>98</v>
      </c>
      <c r="B27" s="202" t="s">
        <v>99</v>
      </c>
      <c r="C27" s="203"/>
      <c r="D27" s="139">
        <v>564500</v>
      </c>
      <c r="E27" s="149">
        <v>366245</v>
      </c>
    </row>
    <row r="28" spans="1:5" ht="12.75">
      <c r="A28" s="86" t="s">
        <v>9</v>
      </c>
      <c r="B28" s="202" t="s">
        <v>100</v>
      </c>
      <c r="C28" s="203"/>
      <c r="D28" s="139">
        <v>66130</v>
      </c>
      <c r="E28" s="149">
        <v>46649</v>
      </c>
    </row>
    <row r="29" spans="1:5" ht="12.75">
      <c r="A29" s="85" t="s">
        <v>11</v>
      </c>
      <c r="B29" s="202" t="s">
        <v>101</v>
      </c>
      <c r="C29" s="203"/>
      <c r="D29" s="139">
        <v>1590296</v>
      </c>
      <c r="E29" s="149">
        <v>1143853</v>
      </c>
    </row>
    <row r="30" spans="1:5" ht="12.75">
      <c r="A30" s="86" t="s">
        <v>12</v>
      </c>
      <c r="B30" s="202" t="s">
        <v>104</v>
      </c>
      <c r="C30" s="203"/>
      <c r="D30" s="139">
        <v>26578160</v>
      </c>
      <c r="E30" s="149">
        <v>15654380</v>
      </c>
    </row>
    <row r="31" spans="1:5" ht="20.25" customHeight="1">
      <c r="A31" s="85">
        <v>6</v>
      </c>
      <c r="B31" s="202" t="s">
        <v>102</v>
      </c>
      <c r="C31" s="203"/>
      <c r="D31" s="139">
        <v>0</v>
      </c>
      <c r="E31" s="149">
        <v>0</v>
      </c>
    </row>
    <row r="32" spans="1:5" ht="21" customHeight="1">
      <c r="A32" s="86">
        <v>7</v>
      </c>
      <c r="B32" s="202" t="s">
        <v>105</v>
      </c>
      <c r="C32" s="203"/>
      <c r="D32" s="139">
        <v>90099</v>
      </c>
      <c r="E32" s="149">
        <v>89</v>
      </c>
    </row>
    <row r="33" spans="1:5" ht="22.5" customHeight="1">
      <c r="A33" s="85">
        <v>8</v>
      </c>
      <c r="B33" s="202" t="s">
        <v>69</v>
      </c>
      <c r="C33" s="203"/>
      <c r="D33" s="139">
        <v>225383</v>
      </c>
      <c r="E33" s="149">
        <v>173547</v>
      </c>
    </row>
    <row r="34" spans="1:5" ht="12.75">
      <c r="A34" s="86">
        <v>9</v>
      </c>
      <c r="B34" s="202" t="s">
        <v>103</v>
      </c>
      <c r="C34" s="203"/>
      <c r="D34" s="139">
        <v>6584</v>
      </c>
      <c r="E34" s="149">
        <v>18258</v>
      </c>
    </row>
    <row r="35" spans="1:5" ht="12.75">
      <c r="A35" s="86">
        <v>10</v>
      </c>
      <c r="B35" s="202" t="s">
        <v>21</v>
      </c>
      <c r="C35" s="203"/>
      <c r="D35" s="139">
        <v>154121</v>
      </c>
      <c r="E35" s="149">
        <v>140031</v>
      </c>
    </row>
    <row r="36" spans="1:5" ht="12.75">
      <c r="A36" s="93">
        <v>11</v>
      </c>
      <c r="B36" s="204" t="s">
        <v>106</v>
      </c>
      <c r="C36" s="205"/>
      <c r="D36" s="140">
        <f>SUM(D25:D35)-D27</f>
        <v>32291970</v>
      </c>
      <c r="E36" s="150">
        <v>18244080</v>
      </c>
    </row>
    <row r="37" spans="1:5" ht="12.75">
      <c r="A37" s="86"/>
      <c r="B37" s="197"/>
      <c r="C37" s="198"/>
      <c r="D37" s="139"/>
      <c r="E37" s="149"/>
    </row>
    <row r="38" spans="1:5" ht="12.75">
      <c r="A38" s="93" t="s">
        <v>70</v>
      </c>
      <c r="B38" s="206" t="s">
        <v>23</v>
      </c>
      <c r="C38" s="207"/>
      <c r="D38" s="139"/>
      <c r="E38" s="149"/>
    </row>
    <row r="39" spans="1:5" ht="12.75">
      <c r="A39" s="86">
        <v>12</v>
      </c>
      <c r="B39" s="197" t="s">
        <v>107</v>
      </c>
      <c r="C39" s="198"/>
      <c r="D39" s="139">
        <v>0</v>
      </c>
      <c r="E39" s="149">
        <v>0</v>
      </c>
    </row>
    <row r="40" spans="1:5" ht="12.75">
      <c r="A40" s="86">
        <v>13</v>
      </c>
      <c r="B40" s="197" t="s">
        <v>25</v>
      </c>
      <c r="C40" s="198"/>
      <c r="D40" s="139">
        <v>4623242</v>
      </c>
      <c r="E40" s="149">
        <v>2302656</v>
      </c>
    </row>
    <row r="41" spans="1:5" ht="12.75">
      <c r="A41" s="86">
        <v>14</v>
      </c>
      <c r="B41" s="197" t="s">
        <v>108</v>
      </c>
      <c r="C41" s="198"/>
      <c r="D41" s="139">
        <v>19747597</v>
      </c>
      <c r="E41" s="149">
        <v>10680756</v>
      </c>
    </row>
    <row r="42" spans="1:5" ht="12.75">
      <c r="A42" s="86" t="s">
        <v>109</v>
      </c>
      <c r="B42" s="197" t="s">
        <v>26</v>
      </c>
      <c r="C42" s="198"/>
      <c r="D42" s="139">
        <v>5024782</v>
      </c>
      <c r="E42" s="149">
        <v>1708593</v>
      </c>
    </row>
    <row r="43" spans="1:5" ht="12.75">
      <c r="A43" s="86">
        <v>15</v>
      </c>
      <c r="B43" s="197" t="s">
        <v>27</v>
      </c>
      <c r="C43" s="198"/>
      <c r="D43" s="139">
        <v>4249085</v>
      </c>
      <c r="E43" s="149">
        <v>2150888</v>
      </c>
    </row>
    <row r="44" spans="1:5" ht="12.75">
      <c r="A44" s="86">
        <v>16</v>
      </c>
      <c r="B44" s="197" t="s">
        <v>110</v>
      </c>
      <c r="C44" s="198"/>
      <c r="D44" s="139">
        <v>139594</v>
      </c>
      <c r="E44" s="149">
        <v>144150</v>
      </c>
    </row>
    <row r="45" spans="1:5" ht="12.75">
      <c r="A45" s="86">
        <v>17</v>
      </c>
      <c r="B45" s="197" t="s">
        <v>28</v>
      </c>
      <c r="C45" s="198"/>
      <c r="D45" s="139">
        <v>153265</v>
      </c>
      <c r="E45" s="149">
        <v>157369</v>
      </c>
    </row>
    <row r="46" spans="1:5" ht="36.75" customHeight="1">
      <c r="A46" s="85">
        <v>18</v>
      </c>
      <c r="B46" s="202" t="s">
        <v>29</v>
      </c>
      <c r="C46" s="203"/>
      <c r="D46" s="139">
        <v>59125</v>
      </c>
      <c r="E46" s="149">
        <v>26583</v>
      </c>
    </row>
    <row r="47" spans="1:5" ht="12.75">
      <c r="A47" s="99">
        <v>19</v>
      </c>
      <c r="B47" s="204" t="s">
        <v>111</v>
      </c>
      <c r="C47" s="205"/>
      <c r="D47" s="141">
        <f>D39+D40+D41+D43+D44+D45+D46</f>
        <v>28971908</v>
      </c>
      <c r="E47" s="151">
        <v>15462402</v>
      </c>
    </row>
    <row r="48" spans="1:5" ht="12.75">
      <c r="A48" s="93" t="s">
        <v>72</v>
      </c>
      <c r="B48" s="204" t="s">
        <v>73</v>
      </c>
      <c r="C48" s="205"/>
      <c r="D48" s="139"/>
      <c r="E48" s="149"/>
    </row>
    <row r="49" spans="1:5" ht="12.75">
      <c r="A49" s="86">
        <v>20</v>
      </c>
      <c r="B49" s="202" t="s">
        <v>112</v>
      </c>
      <c r="C49" s="203"/>
      <c r="D49" s="139">
        <v>465500</v>
      </c>
      <c r="E49" s="149">
        <v>400500</v>
      </c>
    </row>
    <row r="50" spans="1:5" ht="12.75">
      <c r="A50" s="86" t="s">
        <v>113</v>
      </c>
      <c r="B50" s="202" t="s">
        <v>30</v>
      </c>
      <c r="C50" s="203"/>
      <c r="D50" s="139">
        <v>465000</v>
      </c>
      <c r="E50" s="149">
        <v>400000</v>
      </c>
    </row>
    <row r="51" spans="1:5" ht="12.75">
      <c r="A51" s="86" t="s">
        <v>114</v>
      </c>
      <c r="B51" s="202" t="s">
        <v>31</v>
      </c>
      <c r="C51" s="203"/>
      <c r="D51" s="139">
        <v>500</v>
      </c>
      <c r="E51" s="149">
        <v>500</v>
      </c>
    </row>
    <row r="52" spans="1:5" ht="25.5" customHeight="1">
      <c r="A52" s="86" t="s">
        <v>115</v>
      </c>
      <c r="B52" s="202" t="s">
        <v>32</v>
      </c>
      <c r="C52" s="203"/>
      <c r="D52" s="139">
        <v>0</v>
      </c>
      <c r="E52" s="149">
        <v>0</v>
      </c>
    </row>
    <row r="53" spans="1:5" ht="12.75">
      <c r="A53" s="86">
        <v>21</v>
      </c>
      <c r="B53" s="202" t="s">
        <v>33</v>
      </c>
      <c r="C53" s="203"/>
      <c r="D53" s="139">
        <v>0</v>
      </c>
      <c r="E53" s="149">
        <v>0</v>
      </c>
    </row>
    <row r="54" spans="1:5" ht="12.75">
      <c r="A54" s="86">
        <v>22</v>
      </c>
      <c r="B54" s="202" t="s">
        <v>34</v>
      </c>
      <c r="C54" s="203"/>
      <c r="D54" s="139">
        <v>2913905</v>
      </c>
      <c r="E54" s="149">
        <v>2380905</v>
      </c>
    </row>
    <row r="55" spans="1:5" ht="12.75">
      <c r="A55" s="86">
        <v>23</v>
      </c>
      <c r="B55" s="202" t="s">
        <v>35</v>
      </c>
      <c r="C55" s="203"/>
      <c r="D55" s="142">
        <v>2979</v>
      </c>
      <c r="E55" s="149">
        <v>3026</v>
      </c>
    </row>
    <row r="56" spans="1:5" ht="25.5" customHeight="1">
      <c r="A56" s="85">
        <v>24</v>
      </c>
      <c r="B56" s="202" t="s">
        <v>116</v>
      </c>
      <c r="C56" s="203"/>
      <c r="D56" s="139">
        <v>427600</v>
      </c>
      <c r="E56" s="149">
        <v>214407</v>
      </c>
    </row>
    <row r="57" spans="1:5" ht="23.25" customHeight="1">
      <c r="A57" s="85">
        <v>25</v>
      </c>
      <c r="B57" s="202" t="s">
        <v>117</v>
      </c>
      <c r="C57" s="203"/>
      <c r="D57" s="139">
        <v>283921</v>
      </c>
      <c r="E57" s="149">
        <v>105590</v>
      </c>
    </row>
    <row r="58" spans="1:5" ht="12.75">
      <c r="A58" s="86">
        <v>26</v>
      </c>
      <c r="B58" s="202" t="s">
        <v>118</v>
      </c>
      <c r="C58" s="203"/>
      <c r="D58" s="139">
        <v>81357</v>
      </c>
      <c r="E58" s="149">
        <v>106064</v>
      </c>
    </row>
    <row r="59" spans="1:7" ht="12.75">
      <c r="A59" s="85">
        <v>27</v>
      </c>
      <c r="B59" s="202" t="s">
        <v>119</v>
      </c>
      <c r="C59" s="203"/>
      <c r="D59" s="139">
        <v>3320062</v>
      </c>
      <c r="E59" s="149">
        <v>2781678</v>
      </c>
      <c r="F59" s="17"/>
      <c r="G59" s="17"/>
    </row>
    <row r="60" spans="1:7" ht="12.75">
      <c r="A60" s="93">
        <v>28</v>
      </c>
      <c r="B60" s="204" t="s">
        <v>156</v>
      </c>
      <c r="C60" s="205"/>
      <c r="D60" s="140">
        <f>D47+D52+D59</f>
        <v>32291970</v>
      </c>
      <c r="E60" s="150">
        <v>18244080</v>
      </c>
      <c r="F60" s="17"/>
      <c r="G60" s="17"/>
    </row>
    <row r="61" spans="1:7" ht="12.75">
      <c r="A61" s="86"/>
      <c r="B61" s="197"/>
      <c r="C61" s="198"/>
      <c r="D61" s="139"/>
      <c r="E61" s="149"/>
      <c r="F61" s="17"/>
      <c r="G61" s="17"/>
    </row>
    <row r="62" spans="1:7" ht="12.75">
      <c r="A62" s="93" t="s">
        <v>74</v>
      </c>
      <c r="B62" s="204" t="s">
        <v>36</v>
      </c>
      <c r="C62" s="205"/>
      <c r="D62" s="139"/>
      <c r="E62" s="149"/>
      <c r="F62" s="17"/>
      <c r="G62" s="17"/>
    </row>
    <row r="63" spans="1:7" ht="12.75">
      <c r="A63" s="86">
        <v>29</v>
      </c>
      <c r="B63" s="197" t="s">
        <v>37</v>
      </c>
      <c r="C63" s="198"/>
      <c r="D63" s="139">
        <v>3034886</v>
      </c>
      <c r="E63" s="149">
        <v>3625812</v>
      </c>
      <c r="F63" s="17"/>
      <c r="G63" s="17"/>
    </row>
    <row r="64" spans="1:7" ht="12.75">
      <c r="A64" s="94">
        <v>30</v>
      </c>
      <c r="B64" s="197" t="s">
        <v>38</v>
      </c>
      <c r="C64" s="198"/>
      <c r="D64" s="143">
        <v>1100095</v>
      </c>
      <c r="E64" s="149">
        <v>255916</v>
      </c>
      <c r="F64" s="17"/>
      <c r="G64" s="17"/>
    </row>
    <row r="65" spans="1:7" ht="12.75">
      <c r="A65" s="95"/>
      <c r="B65" s="197"/>
      <c r="C65" s="198"/>
      <c r="D65" s="144"/>
      <c r="E65" s="152"/>
      <c r="F65" s="17"/>
      <c r="G65" s="17"/>
    </row>
    <row r="66" spans="1:7" ht="12.75">
      <c r="A66" s="93" t="s">
        <v>75</v>
      </c>
      <c r="B66" s="204" t="s">
        <v>39</v>
      </c>
      <c r="C66" s="205"/>
      <c r="D66" s="145"/>
      <c r="E66" s="152"/>
      <c r="F66" s="17"/>
      <c r="G66" s="17"/>
    </row>
    <row r="67" spans="1:7" ht="40.5" customHeight="1" thickBot="1">
      <c r="A67" s="107"/>
      <c r="B67" s="195" t="s">
        <v>161</v>
      </c>
      <c r="C67" s="196"/>
      <c r="D67" s="153"/>
      <c r="E67" s="154"/>
      <c r="F67" s="17"/>
      <c r="G67" s="17"/>
    </row>
    <row r="68" spans="1:8" ht="14.25" customHeight="1" hidden="1">
      <c r="A68" s="96"/>
      <c r="B68" s="104"/>
      <c r="C68" s="105"/>
      <c r="D68" s="132">
        <v>0</v>
      </c>
      <c r="E68" s="106"/>
      <c r="F68" s="17"/>
      <c r="G68" s="17"/>
      <c r="H68" s="17"/>
    </row>
    <row r="69" spans="1:8" ht="12.75" hidden="1">
      <c r="A69" s="96"/>
      <c r="B69" s="197" t="s">
        <v>40</v>
      </c>
      <c r="C69" s="198"/>
      <c r="D69" s="133">
        <v>0</v>
      </c>
      <c r="E69" s="103"/>
      <c r="F69" s="17"/>
      <c r="G69" s="17"/>
      <c r="H69" s="17"/>
    </row>
    <row r="70" spans="1:8" ht="12.75" hidden="1">
      <c r="A70" s="97" t="s">
        <v>6</v>
      </c>
      <c r="B70" s="197" t="s">
        <v>76</v>
      </c>
      <c r="C70" s="198"/>
      <c r="D70" s="132">
        <v>0</v>
      </c>
      <c r="E70" s="103" t="s">
        <v>160</v>
      </c>
      <c r="F70" s="17"/>
      <c r="G70" s="17"/>
      <c r="H70" s="17"/>
    </row>
    <row r="71" spans="1:8" ht="12.75" hidden="1">
      <c r="A71" s="86" t="s">
        <v>8</v>
      </c>
      <c r="B71" s="197" t="s">
        <v>41</v>
      </c>
      <c r="C71" s="198"/>
      <c r="D71" s="132">
        <v>0</v>
      </c>
      <c r="E71" s="103" t="s">
        <v>160</v>
      </c>
      <c r="F71" s="17"/>
      <c r="G71" s="17"/>
      <c r="H71" s="17"/>
    </row>
    <row r="72" spans="1:8" ht="12.75" hidden="1">
      <c r="A72" s="86" t="s">
        <v>9</v>
      </c>
      <c r="B72" s="197" t="s">
        <v>77</v>
      </c>
      <c r="C72" s="198"/>
      <c r="D72" s="132">
        <v>0</v>
      </c>
      <c r="E72" s="103" t="s">
        <v>160</v>
      </c>
      <c r="F72" s="17"/>
      <c r="G72" s="17"/>
      <c r="H72" s="17"/>
    </row>
    <row r="73" spans="1:8" ht="12.75" hidden="1">
      <c r="A73" s="86" t="s">
        <v>11</v>
      </c>
      <c r="B73" s="197" t="s">
        <v>78</v>
      </c>
      <c r="C73" s="198"/>
      <c r="D73" s="132">
        <v>0</v>
      </c>
      <c r="E73" s="103" t="s">
        <v>160</v>
      </c>
      <c r="F73" s="17"/>
      <c r="G73" s="17"/>
      <c r="H73" s="17"/>
    </row>
    <row r="74" spans="1:8" ht="12.75" hidden="1">
      <c r="A74" s="86" t="s">
        <v>12</v>
      </c>
      <c r="B74" s="197" t="s">
        <v>79</v>
      </c>
      <c r="C74" s="198"/>
      <c r="D74" s="132">
        <v>0</v>
      </c>
      <c r="E74" s="103" t="s">
        <v>160</v>
      </c>
      <c r="F74" s="17"/>
      <c r="G74" s="17"/>
      <c r="H74" s="17"/>
    </row>
    <row r="75" spans="1:9" ht="12.75" hidden="1">
      <c r="A75" s="86" t="s">
        <v>13</v>
      </c>
      <c r="B75" s="197" t="s">
        <v>80</v>
      </c>
      <c r="C75" s="198"/>
      <c r="D75" s="132">
        <v>0</v>
      </c>
      <c r="E75" s="103" t="s">
        <v>160</v>
      </c>
      <c r="F75" s="17"/>
      <c r="G75" s="17"/>
      <c r="H75" s="17"/>
      <c r="I75" s="17"/>
    </row>
    <row r="76" spans="1:9" ht="26.25" customHeight="1" hidden="1">
      <c r="A76" s="86" t="s">
        <v>14</v>
      </c>
      <c r="B76" s="202" t="s">
        <v>81</v>
      </c>
      <c r="C76" s="203"/>
      <c r="D76" s="132">
        <v>0</v>
      </c>
      <c r="E76" s="103" t="s">
        <v>160</v>
      </c>
      <c r="F76" s="17"/>
      <c r="G76" s="17"/>
      <c r="H76" s="17"/>
      <c r="I76" s="17"/>
    </row>
    <row r="77" spans="1:9" ht="12.75" hidden="1">
      <c r="A77" s="86" t="s">
        <v>15</v>
      </c>
      <c r="B77" s="197" t="s">
        <v>82</v>
      </c>
      <c r="C77" s="198"/>
      <c r="D77" s="132">
        <v>0</v>
      </c>
      <c r="E77" s="103" t="s">
        <v>160</v>
      </c>
      <c r="F77" s="17"/>
      <c r="G77" s="17"/>
      <c r="H77" s="17"/>
      <c r="I77" s="17"/>
    </row>
    <row r="78" spans="1:9" s="6" customFormat="1" ht="12.75" hidden="1">
      <c r="A78" s="86" t="s">
        <v>16</v>
      </c>
      <c r="B78" s="197" t="s">
        <v>83</v>
      </c>
      <c r="C78" s="198"/>
      <c r="D78" s="133"/>
      <c r="E78" s="103" t="s">
        <v>160</v>
      </c>
      <c r="F78" s="1"/>
      <c r="G78" s="24"/>
      <c r="H78" s="24"/>
      <c r="I78" s="24"/>
    </row>
    <row r="79" spans="1:9" s="6" customFormat="1" ht="12.75" hidden="1">
      <c r="A79" s="86" t="s">
        <v>17</v>
      </c>
      <c r="B79" s="197" t="s">
        <v>84</v>
      </c>
      <c r="C79" s="198"/>
      <c r="D79" s="133"/>
      <c r="E79" s="103" t="s">
        <v>160</v>
      </c>
      <c r="F79" s="1"/>
      <c r="G79" s="24"/>
      <c r="H79" s="24"/>
      <c r="I79" s="24"/>
    </row>
    <row r="80" spans="1:9" s="6" customFormat="1" ht="12.75" hidden="1">
      <c r="A80" s="86"/>
      <c r="B80" s="197"/>
      <c r="C80" s="198"/>
      <c r="D80" s="133">
        <v>0</v>
      </c>
      <c r="E80" s="103" t="s">
        <v>160</v>
      </c>
      <c r="F80" s="1"/>
      <c r="G80" s="24"/>
      <c r="H80" s="24"/>
      <c r="I80" s="24"/>
    </row>
    <row r="81" spans="1:9" s="6" customFormat="1" ht="12.75" hidden="1">
      <c r="A81" s="86"/>
      <c r="B81" s="197" t="s">
        <v>42</v>
      </c>
      <c r="C81" s="198"/>
      <c r="D81" s="132">
        <v>0</v>
      </c>
      <c r="E81" s="103"/>
      <c r="F81" s="1"/>
      <c r="G81" s="24"/>
      <c r="H81" s="24"/>
      <c r="I81" s="24"/>
    </row>
    <row r="82" spans="1:9" s="6" customFormat="1" ht="12.75" hidden="1">
      <c r="A82" s="86" t="s">
        <v>18</v>
      </c>
      <c r="B82" s="197" t="s">
        <v>43</v>
      </c>
      <c r="C82" s="198"/>
      <c r="D82" s="132">
        <v>0</v>
      </c>
      <c r="E82" s="103" t="s">
        <v>160</v>
      </c>
      <c r="F82" s="1"/>
      <c r="G82" s="25"/>
      <c r="H82" s="25"/>
      <c r="I82" s="25"/>
    </row>
    <row r="83" spans="1:9" ht="12.75" hidden="1">
      <c r="A83" s="94" t="s">
        <v>19</v>
      </c>
      <c r="B83" s="197" t="s">
        <v>80</v>
      </c>
      <c r="C83" s="198"/>
      <c r="D83" s="132">
        <v>0</v>
      </c>
      <c r="E83" s="103" t="s">
        <v>160</v>
      </c>
      <c r="G83" s="17"/>
      <c r="H83" s="8"/>
      <c r="I83" s="8"/>
    </row>
    <row r="84" spans="1:9" ht="24.75" customHeight="1" hidden="1">
      <c r="A84" s="94" t="s">
        <v>20</v>
      </c>
      <c r="B84" s="202" t="s">
        <v>85</v>
      </c>
      <c r="C84" s="203"/>
      <c r="D84" s="134">
        <v>0</v>
      </c>
      <c r="E84" s="103" t="s">
        <v>160</v>
      </c>
      <c r="F84" s="17"/>
      <c r="G84" s="17"/>
      <c r="H84" s="8"/>
      <c r="I84" s="8"/>
    </row>
    <row r="85" spans="1:9" ht="12.75" hidden="1">
      <c r="A85" s="94" t="s">
        <v>22</v>
      </c>
      <c r="B85" s="197" t="s">
        <v>86</v>
      </c>
      <c r="C85" s="198"/>
      <c r="D85" s="135">
        <v>0</v>
      </c>
      <c r="E85" s="103" t="s">
        <v>160</v>
      </c>
      <c r="F85" s="17"/>
      <c r="G85" s="17"/>
      <c r="H85" s="8"/>
      <c r="I85" s="8"/>
    </row>
    <row r="86" spans="1:9" ht="13.5" hidden="1" thickBot="1">
      <c r="A86" s="98" t="s">
        <v>24</v>
      </c>
      <c r="B86" s="199" t="s">
        <v>87</v>
      </c>
      <c r="C86" s="200"/>
      <c r="D86" s="136">
        <v>0</v>
      </c>
      <c r="E86" s="103" t="s">
        <v>160</v>
      </c>
      <c r="F86" s="8"/>
      <c r="G86" s="8"/>
      <c r="H86" s="8"/>
      <c r="I86" s="8"/>
    </row>
    <row r="90" spans="2:3" ht="11.25">
      <c r="B90" s="5" t="s">
        <v>92</v>
      </c>
      <c r="C90" s="5"/>
    </row>
    <row r="91" spans="2:3" ht="11.25">
      <c r="B91" s="4" t="s">
        <v>93</v>
      </c>
      <c r="C91" s="4"/>
    </row>
    <row r="92" spans="1:4" ht="11.25">
      <c r="A92" s="4"/>
      <c r="B92" s="4"/>
      <c r="C92" s="4"/>
      <c r="D92" s="37" t="s">
        <v>58</v>
      </c>
    </row>
    <row r="93" spans="1:5" ht="11.25">
      <c r="A93" s="4"/>
      <c r="B93" s="4"/>
      <c r="C93" s="4"/>
      <c r="E93" s="54" t="s">
        <v>59</v>
      </c>
    </row>
    <row r="94" spans="1:5" ht="11.25">
      <c r="A94" s="4"/>
      <c r="B94" s="4" t="s">
        <v>165</v>
      </c>
      <c r="C94" s="4"/>
      <c r="E94" s="54" t="s">
        <v>60</v>
      </c>
    </row>
    <row r="95" spans="1:5" ht="11.25">
      <c r="A95" s="4"/>
      <c r="B95" s="4"/>
      <c r="C95" s="4"/>
      <c r="D95" s="37" t="s">
        <v>58</v>
      </c>
      <c r="E95" s="6"/>
    </row>
    <row r="96" spans="1:5" ht="11.25">
      <c r="A96" s="1" t="s">
        <v>154</v>
      </c>
      <c r="B96" s="3"/>
      <c r="C96" s="3"/>
      <c r="E96" s="9"/>
    </row>
    <row r="97" spans="1:3" ht="11.25">
      <c r="A97" s="1" t="s">
        <v>155</v>
      </c>
      <c r="B97" s="5"/>
      <c r="C97" s="5"/>
    </row>
    <row r="98" ht="11.25">
      <c r="A98" s="1" t="s">
        <v>169</v>
      </c>
    </row>
  </sheetData>
  <mergeCells count="73">
    <mergeCell ref="B19:D19"/>
    <mergeCell ref="B20:D20"/>
    <mergeCell ref="B22:C22"/>
    <mergeCell ref="A13:E13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9:C69"/>
    <mergeCell ref="B70:C70"/>
    <mergeCell ref="B71:C71"/>
    <mergeCell ref="B72:C72"/>
    <mergeCell ref="B73:C73"/>
    <mergeCell ref="B74:C74"/>
    <mergeCell ref="B75:C75"/>
    <mergeCell ref="B76:C76"/>
    <mergeCell ref="B82:C82"/>
    <mergeCell ref="B83:C83"/>
    <mergeCell ref="B84:C84"/>
    <mergeCell ref="B77:C77"/>
    <mergeCell ref="B78:C78"/>
    <mergeCell ref="B79:C79"/>
    <mergeCell ref="B80:C80"/>
    <mergeCell ref="B67:C67"/>
    <mergeCell ref="B85:C85"/>
    <mergeCell ref="B86:C86"/>
    <mergeCell ref="A2:A3"/>
    <mergeCell ref="B2:F2"/>
    <mergeCell ref="A6:E6"/>
    <mergeCell ref="A7:E7"/>
    <mergeCell ref="A10:E10"/>
    <mergeCell ref="A11:E11"/>
    <mergeCell ref="B81:C81"/>
  </mergeCells>
  <printOptions/>
  <pageMargins left="0.984251968503937" right="0.3937007874015748" top="0.3937007874015748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МБРР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zhal</cp:lastModifiedBy>
  <cp:lastPrinted>2005-10-28T08:51:35Z</cp:lastPrinted>
  <dcterms:created xsi:type="dcterms:W3CDTF">2002-10-14T13:52:55Z</dcterms:created>
  <dcterms:modified xsi:type="dcterms:W3CDTF">2005-11-15T12:20:53Z</dcterms:modified>
  <cp:category/>
  <cp:version/>
  <cp:contentType/>
  <cp:contentStatus/>
</cp:coreProperties>
</file>